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\Regelungstechnik\Allgemeine Regelkreisglieder\"/>
    </mc:Choice>
  </mc:AlternateContent>
  <xr:revisionPtr revIDLastSave="0" documentId="13_ncr:1_{FE684FD5-A18A-4B74-A042-710D4C9A79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RAMETER" sheetId="1" r:id="rId1"/>
    <sheet name="MAIN" sheetId="2" r:id="rId2"/>
  </sheets>
  <externalReferences>
    <externalReference r:id="rId3"/>
  </externalReferences>
  <definedNames>
    <definedName name="_s">MAIN!$U$3:$U$203</definedName>
    <definedName name="A_ATF">[1]Definitionen!$D$32</definedName>
    <definedName name="B_ATF">[1]Definitionen!$D$33</definedName>
    <definedName name="C_ATF">[1]Definitionen!$D$34</definedName>
    <definedName name="D_ATF">[1]Definitionen!$D$35</definedName>
    <definedName name="E_ATF">[1]Definitionen!$D$36</definedName>
    <definedName name="F_ATF">[1]Definitionen!$D$37</definedName>
    <definedName name="f_MAX">MAIN!$C$13</definedName>
    <definedName name="f_MIN">MAIN!$C$12</definedName>
    <definedName name="f_MOT">PARAMETER!$C$16</definedName>
    <definedName name="J_MOT">PARAMETER!$C$23</definedName>
    <definedName name="KI_DR">PARAMETER!$C$28</definedName>
    <definedName name="KI_SR">PARAMETER!$C$20</definedName>
    <definedName name="KP_DR">PARAMETER!$C$27</definedName>
    <definedName name="KP_SR">PARAMETER!$C$19</definedName>
    <definedName name="KT_MOT">PARAMETER!$C$22</definedName>
    <definedName name="L_MOT">PARAMETER!$C$14</definedName>
    <definedName name="NK">MAIN!$G$7</definedName>
    <definedName name="NL">MAIN!$E$7</definedName>
    <definedName name="NQ">MAIN!$C$7</definedName>
    <definedName name="PID_D">PARAMETER!$C$10</definedName>
    <definedName name="PID_I">PARAMETER!$C$9</definedName>
    <definedName name="PID_P">PARAMETER!$C$8</definedName>
    <definedName name="PT1_FZ">PARAMETER!$C$3</definedName>
    <definedName name="PT2_DAMP">PARAMETER!$C$6</definedName>
    <definedName name="PT2_ZK">PARAMETER!$C$5</definedName>
    <definedName name="R_MOT">PARAMETER!$C$12</definedName>
    <definedName name="t_MAX">MAIN!$C$15</definedName>
    <definedName name="T_MOT">PARAMETER!$C$15</definedName>
    <definedName name="TA_SIM">MAIN!$F$15</definedName>
    <definedName name="TE_DR">PARAMETER!$C$29</definedName>
    <definedName name="TE_SR">PARAMETER!$C$21</definedName>
    <definedName name="TN_DR">PARAMETER!$C$26</definedName>
    <definedName name="TN_SR">PARAMETER!$C$18</definedName>
    <definedName name="TT_DR">PARAMETER!$C$25</definedName>
    <definedName name="TT_SR">PARAMETER!$C$17</definedName>
    <definedName name="VS_DR">PARAMETER!$C$24</definedName>
    <definedName name="VS_SR">PARAMETER!$C$13</definedName>
    <definedName name="w_MAX">MAIN!$F$13</definedName>
    <definedName name="w_MIN">MAIN!$F$12</definedName>
    <definedName name="ZK">MAIN!$G$5</definedName>
    <definedName name="ZL">MAIN!$E$5</definedName>
    <definedName name="ZQ">MAIN!$C$5</definedName>
  </definedNames>
  <calcPr calcId="191029"/>
</workbook>
</file>

<file path=xl/calcChain.xml><?xml version="1.0" encoding="utf-8"?>
<calcChain xmlns="http://schemas.openxmlformats.org/spreadsheetml/2006/main">
  <c r="G44" i="1" l="1"/>
  <c r="F44" i="1"/>
  <c r="C29" i="1"/>
  <c r="C36" i="1"/>
  <c r="E36" i="1"/>
  <c r="D36" i="1"/>
  <c r="G35" i="1"/>
  <c r="F35" i="1"/>
  <c r="D5" i="1"/>
  <c r="D3" i="1"/>
  <c r="G34" i="1"/>
  <c r="C17" i="1"/>
  <c r="C21" i="1" s="1"/>
  <c r="C26" i="1" s="1"/>
  <c r="C24" i="1"/>
  <c r="E42" i="1" s="1"/>
  <c r="C13" i="1"/>
  <c r="E37" i="1" s="1"/>
  <c r="C15" i="1"/>
  <c r="B32" i="1"/>
  <c r="H32" i="1" s="1"/>
  <c r="J32" i="1" l="1"/>
  <c r="C13" i="2" s="1"/>
  <c r="F13" i="2" s="1"/>
  <c r="C32" i="1"/>
  <c r="C5" i="2" s="1"/>
  <c r="K32" i="1"/>
  <c r="C15" i="2" s="1"/>
  <c r="AD4" i="2" s="1"/>
  <c r="AD5" i="2" s="1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D106" i="2" s="1"/>
  <c r="AD107" i="2" s="1"/>
  <c r="AD108" i="2" s="1"/>
  <c r="AD109" i="2" s="1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  <c r="AD138" i="2" s="1"/>
  <c r="AD139" i="2" s="1"/>
  <c r="AD140" i="2" s="1"/>
  <c r="AD141" i="2" s="1"/>
  <c r="AD142" i="2" s="1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163" i="2" s="1"/>
  <c r="AD164" i="2" s="1"/>
  <c r="AD165" i="2" s="1"/>
  <c r="AD166" i="2" s="1"/>
  <c r="AD167" i="2" s="1"/>
  <c r="AD168" i="2" s="1"/>
  <c r="AD169" i="2" s="1"/>
  <c r="AD170" i="2" s="1"/>
  <c r="AD171" i="2" s="1"/>
  <c r="AD172" i="2" s="1"/>
  <c r="AD173" i="2" s="1"/>
  <c r="AD174" i="2" s="1"/>
  <c r="AD175" i="2" s="1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D196" i="2" s="1"/>
  <c r="AD197" i="2" s="1"/>
  <c r="AD198" i="2" s="1"/>
  <c r="AD199" i="2" s="1"/>
  <c r="AD200" i="2" s="1"/>
  <c r="AD201" i="2" s="1"/>
  <c r="AD202" i="2" s="1"/>
  <c r="AD203" i="2" s="1"/>
  <c r="AD204" i="2" s="1"/>
  <c r="AD205" i="2" s="1"/>
  <c r="AD206" i="2" s="1"/>
  <c r="AD207" i="2" s="1"/>
  <c r="AD208" i="2" s="1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D229" i="2" s="1"/>
  <c r="AD230" i="2" s="1"/>
  <c r="AD231" i="2" s="1"/>
  <c r="AD232" i="2" s="1"/>
  <c r="AD233" i="2" s="1"/>
  <c r="AD234" i="2" s="1"/>
  <c r="AD235" i="2" s="1"/>
  <c r="AD236" i="2" s="1"/>
  <c r="AD237" i="2" s="1"/>
  <c r="AD238" i="2" s="1"/>
  <c r="AD239" i="2" s="1"/>
  <c r="AD240" i="2" s="1"/>
  <c r="AD241" i="2" s="1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D262" i="2" s="1"/>
  <c r="AD263" i="2" s="1"/>
  <c r="AD264" i="2" s="1"/>
  <c r="AD265" i="2" s="1"/>
  <c r="AD266" i="2" s="1"/>
  <c r="AD267" i="2" s="1"/>
  <c r="AD268" i="2" s="1"/>
  <c r="AD269" i="2" s="1"/>
  <c r="AD270" i="2" s="1"/>
  <c r="AD271" i="2" s="1"/>
  <c r="AD272" i="2" s="1"/>
  <c r="AD273" i="2" s="1"/>
  <c r="AD274" i="2" s="1"/>
  <c r="AD275" i="2" s="1"/>
  <c r="AD276" i="2" s="1"/>
  <c r="AD277" i="2" s="1"/>
  <c r="AD278" i="2" s="1"/>
  <c r="AD279" i="2" s="1"/>
  <c r="AD280" i="2" s="1"/>
  <c r="AD281" i="2" s="1"/>
  <c r="AD282" i="2" s="1"/>
  <c r="AD283" i="2" s="1"/>
  <c r="AD284" i="2" s="1"/>
  <c r="AD285" i="2" s="1"/>
  <c r="AD286" i="2" s="1"/>
  <c r="AD287" i="2" s="1"/>
  <c r="AD288" i="2" s="1"/>
  <c r="AD289" i="2" s="1"/>
  <c r="AD290" i="2" s="1"/>
  <c r="AD291" i="2" s="1"/>
  <c r="AD292" i="2" s="1"/>
  <c r="AD293" i="2" s="1"/>
  <c r="AD294" i="2" s="1"/>
  <c r="AD295" i="2" s="1"/>
  <c r="AD296" i="2" s="1"/>
  <c r="AD297" i="2" s="1"/>
  <c r="AD298" i="2" s="1"/>
  <c r="AD299" i="2" s="1"/>
  <c r="AD300" i="2" s="1"/>
  <c r="AD301" i="2" s="1"/>
  <c r="AD302" i="2" s="1"/>
  <c r="AD303" i="2" s="1"/>
  <c r="AD304" i="2" s="1"/>
  <c r="AD305" i="2" s="1"/>
  <c r="AD306" i="2" s="1"/>
  <c r="AD307" i="2" s="1"/>
  <c r="AD308" i="2" s="1"/>
  <c r="AD309" i="2" s="1"/>
  <c r="AD310" i="2" s="1"/>
  <c r="AD311" i="2" s="1"/>
  <c r="AD312" i="2" s="1"/>
  <c r="AD313" i="2" s="1"/>
  <c r="AD314" i="2" s="1"/>
  <c r="AD315" i="2" s="1"/>
  <c r="AD316" i="2" s="1"/>
  <c r="AD317" i="2" s="1"/>
  <c r="AD318" i="2" s="1"/>
  <c r="AD319" i="2" s="1"/>
  <c r="AD320" i="2" s="1"/>
  <c r="AD321" i="2" s="1"/>
  <c r="AD322" i="2" s="1"/>
  <c r="AD323" i="2" s="1"/>
  <c r="AD324" i="2" s="1"/>
  <c r="AD325" i="2" s="1"/>
  <c r="AD326" i="2" s="1"/>
  <c r="AD327" i="2" s="1"/>
  <c r="AD328" i="2" s="1"/>
  <c r="AD329" i="2" s="1"/>
  <c r="AD330" i="2" s="1"/>
  <c r="AD331" i="2" s="1"/>
  <c r="AD332" i="2" s="1"/>
  <c r="AD333" i="2" s="1"/>
  <c r="AD334" i="2" s="1"/>
  <c r="AD335" i="2" s="1"/>
  <c r="AD336" i="2" s="1"/>
  <c r="AD337" i="2" s="1"/>
  <c r="AD338" i="2" s="1"/>
  <c r="AD339" i="2" s="1"/>
  <c r="AD340" i="2" s="1"/>
  <c r="AD341" i="2" s="1"/>
  <c r="AD342" i="2" s="1"/>
  <c r="AD343" i="2" s="1"/>
  <c r="AD344" i="2" s="1"/>
  <c r="AD345" i="2" s="1"/>
  <c r="AD346" i="2" s="1"/>
  <c r="AD347" i="2" s="1"/>
  <c r="AD348" i="2" s="1"/>
  <c r="AD349" i="2" s="1"/>
  <c r="AD350" i="2" s="1"/>
  <c r="AD351" i="2" s="1"/>
  <c r="AD352" i="2" s="1"/>
  <c r="AD353" i="2" s="1"/>
  <c r="AD354" i="2" s="1"/>
  <c r="AD355" i="2" s="1"/>
  <c r="AD356" i="2" s="1"/>
  <c r="AD357" i="2" s="1"/>
  <c r="AD358" i="2" s="1"/>
  <c r="AD359" i="2" s="1"/>
  <c r="AD360" i="2" s="1"/>
  <c r="AD361" i="2" s="1"/>
  <c r="AD362" i="2" s="1"/>
  <c r="AD363" i="2" s="1"/>
  <c r="AD364" i="2" s="1"/>
  <c r="AD365" i="2" s="1"/>
  <c r="AD366" i="2" s="1"/>
  <c r="AD367" i="2" s="1"/>
  <c r="AD368" i="2" s="1"/>
  <c r="AD369" i="2" s="1"/>
  <c r="AD370" i="2" s="1"/>
  <c r="AD371" i="2" s="1"/>
  <c r="AD372" i="2" s="1"/>
  <c r="AD373" i="2" s="1"/>
  <c r="AD374" i="2" s="1"/>
  <c r="AD375" i="2" s="1"/>
  <c r="AD376" i="2" s="1"/>
  <c r="AD377" i="2" s="1"/>
  <c r="AD378" i="2" s="1"/>
  <c r="AD379" i="2" s="1"/>
  <c r="AD380" i="2" s="1"/>
  <c r="AD381" i="2" s="1"/>
  <c r="AD382" i="2" s="1"/>
  <c r="AD383" i="2" s="1"/>
  <c r="AD384" i="2" s="1"/>
  <c r="AD385" i="2" s="1"/>
  <c r="AD386" i="2" s="1"/>
  <c r="AD387" i="2" s="1"/>
  <c r="AD388" i="2" s="1"/>
  <c r="AD389" i="2" s="1"/>
  <c r="AD390" i="2" s="1"/>
  <c r="AD391" i="2" s="1"/>
  <c r="AD392" i="2" s="1"/>
  <c r="AD393" i="2" s="1"/>
  <c r="AD394" i="2" s="1"/>
  <c r="AD395" i="2" s="1"/>
  <c r="AD396" i="2" s="1"/>
  <c r="AD397" i="2" s="1"/>
  <c r="AD398" i="2" s="1"/>
  <c r="AD399" i="2" s="1"/>
  <c r="AD400" i="2" s="1"/>
  <c r="AD401" i="2" s="1"/>
  <c r="AD402" i="2" s="1"/>
  <c r="AD403" i="2" s="1"/>
  <c r="AD404" i="2" s="1"/>
  <c r="AD405" i="2" s="1"/>
  <c r="AD406" i="2" s="1"/>
  <c r="AD407" i="2" s="1"/>
  <c r="AD408" i="2" s="1"/>
  <c r="AD409" i="2" s="1"/>
  <c r="AD410" i="2" s="1"/>
  <c r="AD411" i="2" s="1"/>
  <c r="AD412" i="2" s="1"/>
  <c r="AD413" i="2" s="1"/>
  <c r="AD414" i="2" s="1"/>
  <c r="AD415" i="2" s="1"/>
  <c r="AD416" i="2" s="1"/>
  <c r="AD417" i="2" s="1"/>
  <c r="AD418" i="2" s="1"/>
  <c r="AD419" i="2" s="1"/>
  <c r="AD420" i="2" s="1"/>
  <c r="AD421" i="2" s="1"/>
  <c r="AD422" i="2" s="1"/>
  <c r="AD423" i="2" s="1"/>
  <c r="AD424" i="2" s="1"/>
  <c r="AD425" i="2" s="1"/>
  <c r="AD426" i="2" s="1"/>
  <c r="AD427" i="2" s="1"/>
  <c r="AD428" i="2" s="1"/>
  <c r="AD429" i="2" s="1"/>
  <c r="AD430" i="2" s="1"/>
  <c r="AD431" i="2" s="1"/>
  <c r="AD432" i="2" s="1"/>
  <c r="AD433" i="2" s="1"/>
  <c r="AD434" i="2" s="1"/>
  <c r="AD435" i="2" s="1"/>
  <c r="AD436" i="2" s="1"/>
  <c r="AD437" i="2" s="1"/>
  <c r="AD438" i="2" s="1"/>
  <c r="AD439" i="2" s="1"/>
  <c r="AD440" i="2" s="1"/>
  <c r="AD441" i="2" s="1"/>
  <c r="AD442" i="2" s="1"/>
  <c r="AD443" i="2" s="1"/>
  <c r="AD444" i="2" s="1"/>
  <c r="AD445" i="2" s="1"/>
  <c r="AD446" i="2" s="1"/>
  <c r="AD447" i="2" s="1"/>
  <c r="AD448" i="2" s="1"/>
  <c r="AD449" i="2" s="1"/>
  <c r="AD450" i="2" s="1"/>
  <c r="AD451" i="2" s="1"/>
  <c r="AD452" i="2" s="1"/>
  <c r="AD453" i="2" s="1"/>
  <c r="AD454" i="2" s="1"/>
  <c r="AD455" i="2" s="1"/>
  <c r="AD456" i="2" s="1"/>
  <c r="AD457" i="2" s="1"/>
  <c r="AD458" i="2" s="1"/>
  <c r="AD459" i="2" s="1"/>
  <c r="AD460" i="2" s="1"/>
  <c r="AD461" i="2" s="1"/>
  <c r="AD462" i="2" s="1"/>
  <c r="AD463" i="2" s="1"/>
  <c r="AD464" i="2" s="1"/>
  <c r="AD465" i="2" s="1"/>
  <c r="AD466" i="2" s="1"/>
  <c r="AD467" i="2" s="1"/>
  <c r="AD468" i="2" s="1"/>
  <c r="AD469" i="2" s="1"/>
  <c r="AD470" i="2" s="1"/>
  <c r="AD471" i="2" s="1"/>
  <c r="AD472" i="2" s="1"/>
  <c r="AD473" i="2" s="1"/>
  <c r="AD474" i="2" s="1"/>
  <c r="AD475" i="2" s="1"/>
  <c r="AD476" i="2" s="1"/>
  <c r="AD477" i="2" s="1"/>
  <c r="AD478" i="2" s="1"/>
  <c r="AD479" i="2" s="1"/>
  <c r="AD480" i="2" s="1"/>
  <c r="AD481" i="2" s="1"/>
  <c r="AD482" i="2" s="1"/>
  <c r="AD483" i="2" s="1"/>
  <c r="AD484" i="2" s="1"/>
  <c r="AD485" i="2" s="1"/>
  <c r="AD486" i="2" s="1"/>
  <c r="AD487" i="2" s="1"/>
  <c r="AD488" i="2" s="1"/>
  <c r="AD489" i="2" s="1"/>
  <c r="AD490" i="2" s="1"/>
  <c r="AD491" i="2" s="1"/>
  <c r="AD492" i="2" s="1"/>
  <c r="AD493" i="2" s="1"/>
  <c r="AD494" i="2" s="1"/>
  <c r="AD495" i="2" s="1"/>
  <c r="AD496" i="2" s="1"/>
  <c r="AD497" i="2" s="1"/>
  <c r="AD498" i="2" s="1"/>
  <c r="AD499" i="2" s="1"/>
  <c r="AD500" i="2" s="1"/>
  <c r="AD501" i="2" s="1"/>
  <c r="AD502" i="2" s="1"/>
  <c r="AD503" i="2" s="1"/>
  <c r="AD504" i="2" s="1"/>
  <c r="AD505" i="2" s="1"/>
  <c r="AD506" i="2" s="1"/>
  <c r="AD507" i="2" s="1"/>
  <c r="AD508" i="2" s="1"/>
  <c r="AD509" i="2" s="1"/>
  <c r="AD510" i="2" s="1"/>
  <c r="AD511" i="2" s="1"/>
  <c r="AD512" i="2" s="1"/>
  <c r="AD513" i="2" s="1"/>
  <c r="AD514" i="2" s="1"/>
  <c r="AD515" i="2" s="1"/>
  <c r="AD516" i="2" s="1"/>
  <c r="AD517" i="2" s="1"/>
  <c r="AD518" i="2" s="1"/>
  <c r="AD519" i="2" s="1"/>
  <c r="AD520" i="2" s="1"/>
  <c r="AD521" i="2" s="1"/>
  <c r="AD522" i="2" s="1"/>
  <c r="AD523" i="2" s="1"/>
  <c r="AD524" i="2" s="1"/>
  <c r="AD525" i="2" s="1"/>
  <c r="AD526" i="2" s="1"/>
  <c r="AD527" i="2" s="1"/>
  <c r="AD528" i="2" s="1"/>
  <c r="AD529" i="2" s="1"/>
  <c r="AD530" i="2" s="1"/>
  <c r="AD531" i="2" s="1"/>
  <c r="AD532" i="2" s="1"/>
  <c r="AD533" i="2" s="1"/>
  <c r="AD534" i="2" s="1"/>
  <c r="AD535" i="2" s="1"/>
  <c r="AD536" i="2" s="1"/>
  <c r="AD537" i="2" s="1"/>
  <c r="AD538" i="2" s="1"/>
  <c r="AD539" i="2" s="1"/>
  <c r="AD540" i="2" s="1"/>
  <c r="AD541" i="2" s="1"/>
  <c r="AD542" i="2" s="1"/>
  <c r="AD543" i="2" s="1"/>
  <c r="AD544" i="2" s="1"/>
  <c r="AD545" i="2" s="1"/>
  <c r="AD546" i="2" s="1"/>
  <c r="AD547" i="2" s="1"/>
  <c r="AD548" i="2" s="1"/>
  <c r="AD549" i="2" s="1"/>
  <c r="AD550" i="2" s="1"/>
  <c r="AD551" i="2" s="1"/>
  <c r="AD552" i="2" s="1"/>
  <c r="AD553" i="2" s="1"/>
  <c r="AD554" i="2" s="1"/>
  <c r="AD555" i="2" s="1"/>
  <c r="AD556" i="2" s="1"/>
  <c r="AD557" i="2" s="1"/>
  <c r="AD558" i="2" s="1"/>
  <c r="AD559" i="2" s="1"/>
  <c r="AD560" i="2" s="1"/>
  <c r="AD561" i="2" s="1"/>
  <c r="AD562" i="2" s="1"/>
  <c r="AD563" i="2" s="1"/>
  <c r="AD564" i="2" s="1"/>
  <c r="AD565" i="2" s="1"/>
  <c r="AD566" i="2" s="1"/>
  <c r="AD567" i="2" s="1"/>
  <c r="AD568" i="2" s="1"/>
  <c r="AD569" i="2" s="1"/>
  <c r="AD570" i="2" s="1"/>
  <c r="AD571" i="2" s="1"/>
  <c r="AD572" i="2" s="1"/>
  <c r="AD573" i="2" s="1"/>
  <c r="AD574" i="2" s="1"/>
  <c r="AD575" i="2" s="1"/>
  <c r="AD576" i="2" s="1"/>
  <c r="AD577" i="2" s="1"/>
  <c r="AD578" i="2" s="1"/>
  <c r="AD579" i="2" s="1"/>
  <c r="AD580" i="2" s="1"/>
  <c r="AD581" i="2" s="1"/>
  <c r="AD582" i="2" s="1"/>
  <c r="AD583" i="2" s="1"/>
  <c r="AD584" i="2" s="1"/>
  <c r="AD585" i="2" s="1"/>
  <c r="AD586" i="2" s="1"/>
  <c r="AD587" i="2" s="1"/>
  <c r="AD588" i="2" s="1"/>
  <c r="AD589" i="2" s="1"/>
  <c r="AD590" i="2" s="1"/>
  <c r="AD591" i="2" s="1"/>
  <c r="AD592" i="2" s="1"/>
  <c r="AD593" i="2" s="1"/>
  <c r="AD594" i="2" s="1"/>
  <c r="AD595" i="2" s="1"/>
  <c r="AD596" i="2" s="1"/>
  <c r="AD597" i="2" s="1"/>
  <c r="AD598" i="2" s="1"/>
  <c r="AD599" i="2" s="1"/>
  <c r="AD600" i="2" s="1"/>
  <c r="AD601" i="2" s="1"/>
  <c r="AD602" i="2" s="1"/>
  <c r="AD603" i="2" s="1"/>
  <c r="AD604" i="2" s="1"/>
  <c r="AD605" i="2" s="1"/>
  <c r="AD606" i="2" s="1"/>
  <c r="AD607" i="2" s="1"/>
  <c r="AD608" i="2" s="1"/>
  <c r="AD609" i="2" s="1"/>
  <c r="AD610" i="2" s="1"/>
  <c r="AD611" i="2" s="1"/>
  <c r="AD612" i="2" s="1"/>
  <c r="AD613" i="2" s="1"/>
  <c r="AD614" i="2" s="1"/>
  <c r="AD615" i="2" s="1"/>
  <c r="AD616" i="2" s="1"/>
  <c r="AD617" i="2" s="1"/>
  <c r="AD618" i="2" s="1"/>
  <c r="AD619" i="2" s="1"/>
  <c r="AD620" i="2" s="1"/>
  <c r="AD621" i="2" s="1"/>
  <c r="AD622" i="2" s="1"/>
  <c r="AD623" i="2" s="1"/>
  <c r="AD624" i="2" s="1"/>
  <c r="AD625" i="2" s="1"/>
  <c r="AD626" i="2" s="1"/>
  <c r="AD627" i="2" s="1"/>
  <c r="AD628" i="2" s="1"/>
  <c r="AD629" i="2" s="1"/>
  <c r="AD630" i="2" s="1"/>
  <c r="AD631" i="2" s="1"/>
  <c r="AD632" i="2" s="1"/>
  <c r="AD633" i="2" s="1"/>
  <c r="AD634" i="2" s="1"/>
  <c r="AD635" i="2" s="1"/>
  <c r="AD636" i="2" s="1"/>
  <c r="AD637" i="2" s="1"/>
  <c r="AD638" i="2" s="1"/>
  <c r="AD639" i="2" s="1"/>
  <c r="AD640" i="2" s="1"/>
  <c r="AD641" i="2" s="1"/>
  <c r="AD642" i="2" s="1"/>
  <c r="AD643" i="2" s="1"/>
  <c r="AD644" i="2" s="1"/>
  <c r="AD645" i="2" s="1"/>
  <c r="AD646" i="2" s="1"/>
  <c r="AD647" i="2" s="1"/>
  <c r="AD648" i="2" s="1"/>
  <c r="AD649" i="2" s="1"/>
  <c r="AD650" i="2" s="1"/>
  <c r="AD651" i="2" s="1"/>
  <c r="AD652" i="2" s="1"/>
  <c r="AD653" i="2" s="1"/>
  <c r="AD654" i="2" s="1"/>
  <c r="AD655" i="2" s="1"/>
  <c r="AD656" i="2" s="1"/>
  <c r="AD657" i="2" s="1"/>
  <c r="AD658" i="2" s="1"/>
  <c r="AD659" i="2" s="1"/>
  <c r="AD660" i="2" s="1"/>
  <c r="AD661" i="2" s="1"/>
  <c r="AD662" i="2" s="1"/>
  <c r="AD663" i="2" s="1"/>
  <c r="AD664" i="2" s="1"/>
  <c r="AD665" i="2" s="1"/>
  <c r="AD666" i="2" s="1"/>
  <c r="AD667" i="2" s="1"/>
  <c r="AD668" i="2" s="1"/>
  <c r="AD669" i="2" s="1"/>
  <c r="AD670" i="2" s="1"/>
  <c r="AD671" i="2" s="1"/>
  <c r="AD672" i="2" s="1"/>
  <c r="AD673" i="2" s="1"/>
  <c r="AD674" i="2" s="1"/>
  <c r="AD675" i="2" s="1"/>
  <c r="AD676" i="2" s="1"/>
  <c r="AD677" i="2" s="1"/>
  <c r="AD678" i="2" s="1"/>
  <c r="AD679" i="2" s="1"/>
  <c r="AD680" i="2" s="1"/>
  <c r="AD681" i="2" s="1"/>
  <c r="AD682" i="2" s="1"/>
  <c r="AD683" i="2" s="1"/>
  <c r="AD684" i="2" s="1"/>
  <c r="AD685" i="2" s="1"/>
  <c r="AD686" i="2" s="1"/>
  <c r="AD687" i="2" s="1"/>
  <c r="AD688" i="2" s="1"/>
  <c r="AD689" i="2" s="1"/>
  <c r="AD690" i="2" s="1"/>
  <c r="AD691" i="2" s="1"/>
  <c r="AD692" i="2" s="1"/>
  <c r="AD693" i="2" s="1"/>
  <c r="AD694" i="2" s="1"/>
  <c r="AD695" i="2" s="1"/>
  <c r="AD696" i="2" s="1"/>
  <c r="AD697" i="2" s="1"/>
  <c r="AD698" i="2" s="1"/>
  <c r="AD699" i="2" s="1"/>
  <c r="AD700" i="2" s="1"/>
  <c r="AD701" i="2" s="1"/>
  <c r="AD702" i="2" s="1"/>
  <c r="AD703" i="2" s="1"/>
  <c r="AD704" i="2" s="1"/>
  <c r="AD705" i="2" s="1"/>
  <c r="AD706" i="2" s="1"/>
  <c r="AD707" i="2" s="1"/>
  <c r="AD708" i="2" s="1"/>
  <c r="AD709" i="2" s="1"/>
  <c r="AD710" i="2" s="1"/>
  <c r="AD711" i="2" s="1"/>
  <c r="AD712" i="2" s="1"/>
  <c r="AD713" i="2" s="1"/>
  <c r="AD714" i="2" s="1"/>
  <c r="AD715" i="2" s="1"/>
  <c r="AD716" i="2" s="1"/>
  <c r="AD717" i="2" s="1"/>
  <c r="AD718" i="2" s="1"/>
  <c r="AD719" i="2" s="1"/>
  <c r="AD720" i="2" s="1"/>
  <c r="AD721" i="2" s="1"/>
  <c r="AD722" i="2" s="1"/>
  <c r="AD723" i="2" s="1"/>
  <c r="AD724" i="2" s="1"/>
  <c r="AD725" i="2" s="1"/>
  <c r="AD726" i="2" s="1"/>
  <c r="AD727" i="2" s="1"/>
  <c r="AD728" i="2" s="1"/>
  <c r="AD729" i="2" s="1"/>
  <c r="AD730" i="2" s="1"/>
  <c r="AD731" i="2" s="1"/>
  <c r="AD732" i="2" s="1"/>
  <c r="AD733" i="2" s="1"/>
  <c r="AD734" i="2" s="1"/>
  <c r="AD735" i="2" s="1"/>
  <c r="AD736" i="2" s="1"/>
  <c r="AD737" i="2" s="1"/>
  <c r="AD738" i="2" s="1"/>
  <c r="AD739" i="2" s="1"/>
  <c r="AD740" i="2" s="1"/>
  <c r="AD741" i="2" s="1"/>
  <c r="AD742" i="2" s="1"/>
  <c r="AD743" i="2" s="1"/>
  <c r="AD744" i="2" s="1"/>
  <c r="AD745" i="2" s="1"/>
  <c r="AD746" i="2" s="1"/>
  <c r="AD747" i="2" s="1"/>
  <c r="AD748" i="2" s="1"/>
  <c r="AD749" i="2" s="1"/>
  <c r="AD750" i="2" s="1"/>
  <c r="AD751" i="2" s="1"/>
  <c r="AD752" i="2" s="1"/>
  <c r="AD753" i="2" s="1"/>
  <c r="AD754" i="2" s="1"/>
  <c r="AD755" i="2" s="1"/>
  <c r="AD756" i="2" s="1"/>
  <c r="AD757" i="2" s="1"/>
  <c r="AD758" i="2" s="1"/>
  <c r="AD759" i="2" s="1"/>
  <c r="AD760" i="2" s="1"/>
  <c r="AD761" i="2" s="1"/>
  <c r="AD762" i="2" s="1"/>
  <c r="AD763" i="2" s="1"/>
  <c r="AD764" i="2" s="1"/>
  <c r="AD765" i="2" s="1"/>
  <c r="AD766" i="2" s="1"/>
  <c r="AD767" i="2" s="1"/>
  <c r="AD768" i="2" s="1"/>
  <c r="AD769" i="2" s="1"/>
  <c r="AD770" i="2" s="1"/>
  <c r="AD771" i="2" s="1"/>
  <c r="AD772" i="2" s="1"/>
  <c r="AD773" i="2" s="1"/>
  <c r="AD774" i="2" s="1"/>
  <c r="AD775" i="2" s="1"/>
  <c r="AD776" i="2" s="1"/>
  <c r="AD777" i="2" s="1"/>
  <c r="AD778" i="2" s="1"/>
  <c r="AD779" i="2" s="1"/>
  <c r="AD780" i="2" s="1"/>
  <c r="AD781" i="2" s="1"/>
  <c r="AD782" i="2" s="1"/>
  <c r="AD783" i="2" s="1"/>
  <c r="AD784" i="2" s="1"/>
  <c r="AD785" i="2" s="1"/>
  <c r="AD786" i="2" s="1"/>
  <c r="AD787" i="2" s="1"/>
  <c r="AD788" i="2" s="1"/>
  <c r="AD789" i="2" s="1"/>
  <c r="AD790" i="2" s="1"/>
  <c r="AD791" i="2" s="1"/>
  <c r="AD792" i="2" s="1"/>
  <c r="AD793" i="2" s="1"/>
  <c r="AD794" i="2" s="1"/>
  <c r="AD795" i="2" s="1"/>
  <c r="AD796" i="2" s="1"/>
  <c r="AD797" i="2" s="1"/>
  <c r="AD798" i="2" s="1"/>
  <c r="AD799" i="2" s="1"/>
  <c r="AD800" i="2" s="1"/>
  <c r="AD801" i="2" s="1"/>
  <c r="AD802" i="2" s="1"/>
  <c r="AD803" i="2" s="1"/>
  <c r="AD804" i="2" s="1"/>
  <c r="AD805" i="2" s="1"/>
  <c r="AD806" i="2" s="1"/>
  <c r="AD807" i="2" s="1"/>
  <c r="AD808" i="2" s="1"/>
  <c r="AD809" i="2" s="1"/>
  <c r="AD810" i="2" s="1"/>
  <c r="AD811" i="2" s="1"/>
  <c r="AD812" i="2" s="1"/>
  <c r="AD813" i="2" s="1"/>
  <c r="AD814" i="2" s="1"/>
  <c r="AD815" i="2" s="1"/>
  <c r="AD816" i="2" s="1"/>
  <c r="AD817" i="2" s="1"/>
  <c r="AD818" i="2" s="1"/>
  <c r="AD819" i="2" s="1"/>
  <c r="AD820" i="2" s="1"/>
  <c r="AD821" i="2" s="1"/>
  <c r="AD822" i="2" s="1"/>
  <c r="AD823" i="2" s="1"/>
  <c r="AD824" i="2" s="1"/>
  <c r="AD825" i="2" s="1"/>
  <c r="AD826" i="2" s="1"/>
  <c r="AD827" i="2" s="1"/>
  <c r="AD828" i="2" s="1"/>
  <c r="AD829" i="2" s="1"/>
  <c r="AD830" i="2" s="1"/>
  <c r="AD831" i="2" s="1"/>
  <c r="AD832" i="2" s="1"/>
  <c r="AD833" i="2" s="1"/>
  <c r="AD834" i="2" s="1"/>
  <c r="AD835" i="2" s="1"/>
  <c r="AD836" i="2" s="1"/>
  <c r="AD837" i="2" s="1"/>
  <c r="AD838" i="2" s="1"/>
  <c r="AD839" i="2" s="1"/>
  <c r="AD840" i="2" s="1"/>
  <c r="AD841" i="2" s="1"/>
  <c r="AD842" i="2" s="1"/>
  <c r="AD843" i="2" s="1"/>
  <c r="AD844" i="2" s="1"/>
  <c r="AD845" i="2" s="1"/>
  <c r="AD846" i="2" s="1"/>
  <c r="AD847" i="2" s="1"/>
  <c r="AD848" i="2" s="1"/>
  <c r="AD849" i="2" s="1"/>
  <c r="AD850" i="2" s="1"/>
  <c r="AD851" i="2" s="1"/>
  <c r="AD852" i="2" s="1"/>
  <c r="AD853" i="2" s="1"/>
  <c r="AD854" i="2" s="1"/>
  <c r="AD855" i="2" s="1"/>
  <c r="AD856" i="2" s="1"/>
  <c r="AD857" i="2" s="1"/>
  <c r="AD858" i="2" s="1"/>
  <c r="AD859" i="2" s="1"/>
  <c r="AD860" i="2" s="1"/>
  <c r="AD861" i="2" s="1"/>
  <c r="AD862" i="2" s="1"/>
  <c r="AD863" i="2" s="1"/>
  <c r="AD864" i="2" s="1"/>
  <c r="AD865" i="2" s="1"/>
  <c r="AD866" i="2" s="1"/>
  <c r="AD867" i="2" s="1"/>
  <c r="AD868" i="2" s="1"/>
  <c r="AD869" i="2" s="1"/>
  <c r="AD870" i="2" s="1"/>
  <c r="AD871" i="2" s="1"/>
  <c r="AD872" i="2" s="1"/>
  <c r="AD873" i="2" s="1"/>
  <c r="AD874" i="2" s="1"/>
  <c r="AD875" i="2" s="1"/>
  <c r="AD876" i="2" s="1"/>
  <c r="AD877" i="2" s="1"/>
  <c r="AD878" i="2" s="1"/>
  <c r="AD879" i="2" s="1"/>
  <c r="AD880" i="2" s="1"/>
  <c r="AD881" i="2" s="1"/>
  <c r="AD882" i="2" s="1"/>
  <c r="AD883" i="2" s="1"/>
  <c r="AD884" i="2" s="1"/>
  <c r="AD885" i="2" s="1"/>
  <c r="AD886" i="2" s="1"/>
  <c r="AD887" i="2" s="1"/>
  <c r="AD888" i="2" s="1"/>
  <c r="AD889" i="2" s="1"/>
  <c r="AD890" i="2" s="1"/>
  <c r="AD891" i="2" s="1"/>
  <c r="AD892" i="2" s="1"/>
  <c r="AD893" i="2" s="1"/>
  <c r="AD894" i="2" s="1"/>
  <c r="AD895" i="2" s="1"/>
  <c r="AD896" i="2" s="1"/>
  <c r="AD897" i="2" s="1"/>
  <c r="AD898" i="2" s="1"/>
  <c r="AD899" i="2" s="1"/>
  <c r="AD900" i="2" s="1"/>
  <c r="AD901" i="2" s="1"/>
  <c r="AD902" i="2" s="1"/>
  <c r="AD903" i="2" s="1"/>
  <c r="AD904" i="2" s="1"/>
  <c r="AD905" i="2" s="1"/>
  <c r="AD906" i="2" s="1"/>
  <c r="AD907" i="2" s="1"/>
  <c r="AD908" i="2" s="1"/>
  <c r="AD909" i="2" s="1"/>
  <c r="AD910" i="2" s="1"/>
  <c r="AD911" i="2" s="1"/>
  <c r="AD912" i="2" s="1"/>
  <c r="AD913" i="2" s="1"/>
  <c r="AD914" i="2" s="1"/>
  <c r="AD915" i="2" s="1"/>
  <c r="AD916" i="2" s="1"/>
  <c r="AD917" i="2" s="1"/>
  <c r="AD918" i="2" s="1"/>
  <c r="AD919" i="2" s="1"/>
  <c r="AD920" i="2" s="1"/>
  <c r="AD921" i="2" s="1"/>
  <c r="AD922" i="2" s="1"/>
  <c r="AD923" i="2" s="1"/>
  <c r="AD924" i="2" s="1"/>
  <c r="AD925" i="2" s="1"/>
  <c r="AD926" i="2" s="1"/>
  <c r="AD927" i="2" s="1"/>
  <c r="AD928" i="2" s="1"/>
  <c r="AD929" i="2" s="1"/>
  <c r="AD930" i="2" s="1"/>
  <c r="AD931" i="2" s="1"/>
  <c r="AD932" i="2" s="1"/>
  <c r="AD933" i="2" s="1"/>
  <c r="AD934" i="2" s="1"/>
  <c r="AD935" i="2" s="1"/>
  <c r="AD936" i="2" s="1"/>
  <c r="AD937" i="2" s="1"/>
  <c r="AD938" i="2" s="1"/>
  <c r="AD939" i="2" s="1"/>
  <c r="AD940" i="2" s="1"/>
  <c r="AD941" i="2" s="1"/>
  <c r="AD942" i="2" s="1"/>
  <c r="AD943" i="2" s="1"/>
  <c r="AD944" i="2" s="1"/>
  <c r="AD945" i="2" s="1"/>
  <c r="AD946" i="2" s="1"/>
  <c r="AD947" i="2" s="1"/>
  <c r="AD948" i="2" s="1"/>
  <c r="AD949" i="2" s="1"/>
  <c r="AD950" i="2" s="1"/>
  <c r="AD951" i="2" s="1"/>
  <c r="AD952" i="2" s="1"/>
  <c r="AD953" i="2" s="1"/>
  <c r="AD954" i="2" s="1"/>
  <c r="AD955" i="2" s="1"/>
  <c r="AD956" i="2" s="1"/>
  <c r="AD957" i="2" s="1"/>
  <c r="AD958" i="2" s="1"/>
  <c r="AD959" i="2" s="1"/>
  <c r="AD960" i="2" s="1"/>
  <c r="AD961" i="2" s="1"/>
  <c r="AD962" i="2" s="1"/>
  <c r="AD963" i="2" s="1"/>
  <c r="AD964" i="2" s="1"/>
  <c r="AD965" i="2" s="1"/>
  <c r="AD966" i="2" s="1"/>
  <c r="AD967" i="2" s="1"/>
  <c r="AD968" i="2" s="1"/>
  <c r="AD969" i="2" s="1"/>
  <c r="AD970" i="2" s="1"/>
  <c r="AD971" i="2" s="1"/>
  <c r="AD972" i="2" s="1"/>
  <c r="AD973" i="2" s="1"/>
  <c r="AD974" i="2" s="1"/>
  <c r="AD975" i="2" s="1"/>
  <c r="AD976" i="2" s="1"/>
  <c r="AD977" i="2" s="1"/>
  <c r="AD978" i="2" s="1"/>
  <c r="AD979" i="2" s="1"/>
  <c r="AD980" i="2" s="1"/>
  <c r="AD981" i="2" s="1"/>
  <c r="AD982" i="2" s="1"/>
  <c r="AD983" i="2" s="1"/>
  <c r="AD984" i="2" s="1"/>
  <c r="AD985" i="2" s="1"/>
  <c r="AD986" i="2" s="1"/>
  <c r="AD987" i="2" s="1"/>
  <c r="AD988" i="2" s="1"/>
  <c r="AD989" i="2" s="1"/>
  <c r="AD990" i="2" s="1"/>
  <c r="AD991" i="2" s="1"/>
  <c r="AD992" i="2" s="1"/>
  <c r="AD993" i="2" s="1"/>
  <c r="AD994" i="2" s="1"/>
  <c r="AD995" i="2" s="1"/>
  <c r="AD996" i="2" s="1"/>
  <c r="AD997" i="2" s="1"/>
  <c r="AD998" i="2" s="1"/>
  <c r="AD999" i="2" s="1"/>
  <c r="AD1000" i="2" s="1"/>
  <c r="AD1001" i="2" s="1"/>
  <c r="AD1002" i="2" s="1"/>
  <c r="AD1003" i="2" s="1"/>
  <c r="AD1004" i="2" s="1"/>
  <c r="AD1005" i="2" s="1"/>
  <c r="AD1006" i="2" s="1"/>
  <c r="AD1007" i="2" s="1"/>
  <c r="AD1008" i="2" s="1"/>
  <c r="AD1009" i="2" s="1"/>
  <c r="AD1010" i="2" s="1"/>
  <c r="AD1011" i="2" s="1"/>
  <c r="AD1012" i="2" s="1"/>
  <c r="AD1013" i="2" s="1"/>
  <c r="AD1014" i="2" s="1"/>
  <c r="AD1015" i="2" s="1"/>
  <c r="AD1016" i="2" s="1"/>
  <c r="AD1017" i="2" s="1"/>
  <c r="AD1018" i="2" s="1"/>
  <c r="AD1019" i="2" s="1"/>
  <c r="AD1020" i="2" s="1"/>
  <c r="AD1021" i="2" s="1"/>
  <c r="AD1022" i="2" s="1"/>
  <c r="AD1023" i="2" s="1"/>
  <c r="AD1024" i="2" s="1"/>
  <c r="AD1025" i="2" s="1"/>
  <c r="AD1026" i="2" s="1"/>
  <c r="AD1027" i="2" s="1"/>
  <c r="AD1028" i="2" s="1"/>
  <c r="AD1029" i="2" s="1"/>
  <c r="AD1030" i="2" s="1"/>
  <c r="AD1031" i="2" s="1"/>
  <c r="AD1032" i="2" s="1"/>
  <c r="AD1033" i="2" s="1"/>
  <c r="AD1034" i="2" s="1"/>
  <c r="AD1035" i="2" s="1"/>
  <c r="AD1036" i="2" s="1"/>
  <c r="AD1037" i="2" s="1"/>
  <c r="AD1038" i="2" s="1"/>
  <c r="AD1039" i="2" s="1"/>
  <c r="AD1040" i="2" s="1"/>
  <c r="AD1041" i="2" s="1"/>
  <c r="AD1042" i="2" s="1"/>
  <c r="AD1043" i="2" s="1"/>
  <c r="AD1044" i="2" s="1"/>
  <c r="AD1045" i="2" s="1"/>
  <c r="AD1046" i="2" s="1"/>
  <c r="AD1047" i="2" s="1"/>
  <c r="AD1048" i="2" s="1"/>
  <c r="AD1049" i="2" s="1"/>
  <c r="AD1050" i="2" s="1"/>
  <c r="AD1051" i="2" s="1"/>
  <c r="AD1052" i="2" s="1"/>
  <c r="AD1053" i="2" s="1"/>
  <c r="AD1054" i="2" s="1"/>
  <c r="AD1055" i="2" s="1"/>
  <c r="AD1056" i="2" s="1"/>
  <c r="AD1057" i="2" s="1"/>
  <c r="AD1058" i="2" s="1"/>
  <c r="AD1059" i="2" s="1"/>
  <c r="AD1060" i="2" s="1"/>
  <c r="AD1061" i="2" s="1"/>
  <c r="AD1062" i="2" s="1"/>
  <c r="AD1063" i="2" s="1"/>
  <c r="AD1064" i="2" s="1"/>
  <c r="AD1065" i="2" s="1"/>
  <c r="AD1066" i="2" s="1"/>
  <c r="AD1067" i="2" s="1"/>
  <c r="AD1068" i="2" s="1"/>
  <c r="AD1069" i="2" s="1"/>
  <c r="AD1070" i="2" s="1"/>
  <c r="AD1071" i="2" s="1"/>
  <c r="AD1072" i="2" s="1"/>
  <c r="AD1073" i="2" s="1"/>
  <c r="AD1074" i="2" s="1"/>
  <c r="AD1075" i="2" s="1"/>
  <c r="AD1076" i="2" s="1"/>
  <c r="AD1077" i="2" s="1"/>
  <c r="AD1078" i="2" s="1"/>
  <c r="AD1079" i="2" s="1"/>
  <c r="AD1080" i="2" s="1"/>
  <c r="AD1081" i="2" s="1"/>
  <c r="AD1082" i="2" s="1"/>
  <c r="AD1083" i="2" s="1"/>
  <c r="AD1084" i="2" s="1"/>
  <c r="AD1085" i="2" s="1"/>
  <c r="AD1086" i="2" s="1"/>
  <c r="AD1087" i="2" s="1"/>
  <c r="AD1088" i="2" s="1"/>
  <c r="AD1089" i="2" s="1"/>
  <c r="AD1090" i="2" s="1"/>
  <c r="AD1091" i="2" s="1"/>
  <c r="AD1092" i="2" s="1"/>
  <c r="AD1093" i="2" s="1"/>
  <c r="AD1094" i="2" s="1"/>
  <c r="AD1095" i="2" s="1"/>
  <c r="AD1096" i="2" s="1"/>
  <c r="AD1097" i="2" s="1"/>
  <c r="AD1098" i="2" s="1"/>
  <c r="AD1099" i="2" s="1"/>
  <c r="AD1100" i="2" s="1"/>
  <c r="AD1101" i="2" s="1"/>
  <c r="AD1102" i="2" s="1"/>
  <c r="AD1103" i="2" s="1"/>
  <c r="AD1104" i="2" s="1"/>
  <c r="AD1105" i="2" s="1"/>
  <c r="AD1106" i="2" s="1"/>
  <c r="AD1107" i="2" s="1"/>
  <c r="AD1108" i="2" s="1"/>
  <c r="AD1109" i="2" s="1"/>
  <c r="AD1110" i="2" s="1"/>
  <c r="AD1111" i="2" s="1"/>
  <c r="AD1112" i="2" s="1"/>
  <c r="AD1113" i="2" s="1"/>
  <c r="AD1114" i="2" s="1"/>
  <c r="AD1115" i="2" s="1"/>
  <c r="AD1116" i="2" s="1"/>
  <c r="AD1117" i="2" s="1"/>
  <c r="AD1118" i="2" s="1"/>
  <c r="AD1119" i="2" s="1"/>
  <c r="AD1120" i="2" s="1"/>
  <c r="AD1121" i="2" s="1"/>
  <c r="AD1122" i="2" s="1"/>
  <c r="AD1123" i="2" s="1"/>
  <c r="AD1124" i="2" s="1"/>
  <c r="AD1125" i="2" s="1"/>
  <c r="AD1126" i="2" s="1"/>
  <c r="AD1127" i="2" s="1"/>
  <c r="AD1128" i="2" s="1"/>
  <c r="AD1129" i="2" s="1"/>
  <c r="AD1130" i="2" s="1"/>
  <c r="AD1131" i="2" s="1"/>
  <c r="AD1132" i="2" s="1"/>
  <c r="AD1133" i="2" s="1"/>
  <c r="AD1134" i="2" s="1"/>
  <c r="AD1135" i="2" s="1"/>
  <c r="AD1136" i="2" s="1"/>
  <c r="AD1137" i="2" s="1"/>
  <c r="AD1138" i="2" s="1"/>
  <c r="AD1139" i="2" s="1"/>
  <c r="AD1140" i="2" s="1"/>
  <c r="AD1141" i="2" s="1"/>
  <c r="AD1142" i="2" s="1"/>
  <c r="AD1143" i="2" s="1"/>
  <c r="AD1144" i="2" s="1"/>
  <c r="AD1145" i="2" s="1"/>
  <c r="AD1146" i="2" s="1"/>
  <c r="AD1147" i="2" s="1"/>
  <c r="AD1148" i="2" s="1"/>
  <c r="AD1149" i="2" s="1"/>
  <c r="AD1150" i="2" s="1"/>
  <c r="AD1151" i="2" s="1"/>
  <c r="AD1152" i="2" s="1"/>
  <c r="AD1153" i="2" s="1"/>
  <c r="AD1154" i="2" s="1"/>
  <c r="AD1155" i="2" s="1"/>
  <c r="AD1156" i="2" s="1"/>
  <c r="AD1157" i="2" s="1"/>
  <c r="AD1158" i="2" s="1"/>
  <c r="AD1159" i="2" s="1"/>
  <c r="AD1160" i="2" s="1"/>
  <c r="AD1161" i="2" s="1"/>
  <c r="AD1162" i="2" s="1"/>
  <c r="AD1163" i="2" s="1"/>
  <c r="AD1164" i="2" s="1"/>
  <c r="AD1165" i="2" s="1"/>
  <c r="AD1166" i="2" s="1"/>
  <c r="AD1167" i="2" s="1"/>
  <c r="AD1168" i="2" s="1"/>
  <c r="AD1169" i="2" s="1"/>
  <c r="AD1170" i="2" s="1"/>
  <c r="AD1171" i="2" s="1"/>
  <c r="AD1172" i="2" s="1"/>
  <c r="AD1173" i="2" s="1"/>
  <c r="AD1174" i="2" s="1"/>
  <c r="AD1175" i="2" s="1"/>
  <c r="AD1176" i="2" s="1"/>
  <c r="AD1177" i="2" s="1"/>
  <c r="AD1178" i="2" s="1"/>
  <c r="AD1179" i="2" s="1"/>
  <c r="AD1180" i="2" s="1"/>
  <c r="AD1181" i="2" s="1"/>
  <c r="AD1182" i="2" s="1"/>
  <c r="AD1183" i="2" s="1"/>
  <c r="AD1184" i="2" s="1"/>
  <c r="AD1185" i="2" s="1"/>
  <c r="AD1186" i="2" s="1"/>
  <c r="AD1187" i="2" s="1"/>
  <c r="AD1188" i="2" s="1"/>
  <c r="AD1189" i="2" s="1"/>
  <c r="AD1190" i="2" s="1"/>
  <c r="AD1191" i="2" s="1"/>
  <c r="AD1192" i="2" s="1"/>
  <c r="AD1193" i="2" s="1"/>
  <c r="AD1194" i="2" s="1"/>
  <c r="AD1195" i="2" s="1"/>
  <c r="AD1196" i="2" s="1"/>
  <c r="AD1197" i="2" s="1"/>
  <c r="AD1198" i="2" s="1"/>
  <c r="AD1199" i="2" s="1"/>
  <c r="AD1200" i="2" s="1"/>
  <c r="AD1201" i="2" s="1"/>
  <c r="AD1202" i="2" s="1"/>
  <c r="AD1203" i="2" s="1"/>
  <c r="AD1204" i="2" s="1"/>
  <c r="AD1205" i="2" s="1"/>
  <c r="AD1206" i="2" s="1"/>
  <c r="AD1207" i="2" s="1"/>
  <c r="AD1208" i="2" s="1"/>
  <c r="AD1209" i="2" s="1"/>
  <c r="AD1210" i="2" s="1"/>
  <c r="AD1211" i="2" s="1"/>
  <c r="AD1212" i="2" s="1"/>
  <c r="AD1213" i="2" s="1"/>
  <c r="AD1214" i="2" s="1"/>
  <c r="AD1215" i="2" s="1"/>
  <c r="AD1216" i="2" s="1"/>
  <c r="AD1217" i="2" s="1"/>
  <c r="AD1218" i="2" s="1"/>
  <c r="AD1219" i="2" s="1"/>
  <c r="AD1220" i="2" s="1"/>
  <c r="AD1221" i="2" s="1"/>
  <c r="AD1222" i="2" s="1"/>
  <c r="AD1223" i="2" s="1"/>
  <c r="AD1224" i="2" s="1"/>
  <c r="AD1225" i="2" s="1"/>
  <c r="AD1226" i="2" s="1"/>
  <c r="AD1227" i="2" s="1"/>
  <c r="AD1228" i="2" s="1"/>
  <c r="AD1229" i="2" s="1"/>
  <c r="AD1230" i="2" s="1"/>
  <c r="AD1231" i="2" s="1"/>
  <c r="AD1232" i="2" s="1"/>
  <c r="AD1233" i="2" s="1"/>
  <c r="AD1234" i="2" s="1"/>
  <c r="AD1235" i="2" s="1"/>
  <c r="AD1236" i="2" s="1"/>
  <c r="AD1237" i="2" s="1"/>
  <c r="AD1238" i="2" s="1"/>
  <c r="AD1239" i="2" s="1"/>
  <c r="AD1240" i="2" s="1"/>
  <c r="AD1241" i="2" s="1"/>
  <c r="AD1242" i="2" s="1"/>
  <c r="AD1243" i="2" s="1"/>
  <c r="AD1244" i="2" s="1"/>
  <c r="AD1245" i="2" s="1"/>
  <c r="AD1246" i="2" s="1"/>
  <c r="AD1247" i="2" s="1"/>
  <c r="AD1248" i="2" s="1"/>
  <c r="AD1249" i="2" s="1"/>
  <c r="AD1250" i="2" s="1"/>
  <c r="AD1251" i="2" s="1"/>
  <c r="AD1252" i="2" s="1"/>
  <c r="AD1253" i="2" s="1"/>
  <c r="AD1254" i="2" s="1"/>
  <c r="AD1255" i="2" s="1"/>
  <c r="AD1256" i="2" s="1"/>
  <c r="AD1257" i="2" s="1"/>
  <c r="AD1258" i="2" s="1"/>
  <c r="AD1259" i="2" s="1"/>
  <c r="AD1260" i="2" s="1"/>
  <c r="AD1261" i="2" s="1"/>
  <c r="AD1262" i="2" s="1"/>
  <c r="AD1263" i="2" s="1"/>
  <c r="AD1264" i="2" s="1"/>
  <c r="AD1265" i="2" s="1"/>
  <c r="AD1266" i="2" s="1"/>
  <c r="AD1267" i="2" s="1"/>
  <c r="AD1268" i="2" s="1"/>
  <c r="AD1269" i="2" s="1"/>
  <c r="AD1270" i="2" s="1"/>
  <c r="AD1271" i="2" s="1"/>
  <c r="AD1272" i="2" s="1"/>
  <c r="AD1273" i="2" s="1"/>
  <c r="AD1274" i="2" s="1"/>
  <c r="AD1275" i="2" s="1"/>
  <c r="AD1276" i="2" s="1"/>
  <c r="AD1277" i="2" s="1"/>
  <c r="AD1278" i="2" s="1"/>
  <c r="AD1279" i="2" s="1"/>
  <c r="AD1280" i="2" s="1"/>
  <c r="AD1281" i="2" s="1"/>
  <c r="AD1282" i="2" s="1"/>
  <c r="AD1283" i="2" s="1"/>
  <c r="AD1284" i="2" s="1"/>
  <c r="AD1285" i="2" s="1"/>
  <c r="AD1286" i="2" s="1"/>
  <c r="AD1287" i="2" s="1"/>
  <c r="AD1288" i="2" s="1"/>
  <c r="AD1289" i="2" s="1"/>
  <c r="AD1290" i="2" s="1"/>
  <c r="AD1291" i="2" s="1"/>
  <c r="AD1292" i="2" s="1"/>
  <c r="AD1293" i="2" s="1"/>
  <c r="AD1294" i="2" s="1"/>
  <c r="AD1295" i="2" s="1"/>
  <c r="AD1296" i="2" s="1"/>
  <c r="AD1297" i="2" s="1"/>
  <c r="AD1298" i="2" s="1"/>
  <c r="AD1299" i="2" s="1"/>
  <c r="AD1300" i="2" s="1"/>
  <c r="AD1301" i="2" s="1"/>
  <c r="AD1302" i="2" s="1"/>
  <c r="AD1303" i="2" s="1"/>
  <c r="AD1304" i="2" s="1"/>
  <c r="AD1305" i="2" s="1"/>
  <c r="AD1306" i="2" s="1"/>
  <c r="AD1307" i="2" s="1"/>
  <c r="AD1308" i="2" s="1"/>
  <c r="AD1309" i="2" s="1"/>
  <c r="AD1310" i="2" s="1"/>
  <c r="AD1311" i="2" s="1"/>
  <c r="AD1312" i="2" s="1"/>
  <c r="AD1313" i="2" s="1"/>
  <c r="AD1314" i="2" s="1"/>
  <c r="AD1315" i="2" s="1"/>
  <c r="AD1316" i="2" s="1"/>
  <c r="AD1317" i="2" s="1"/>
  <c r="AD1318" i="2" s="1"/>
  <c r="AD1319" i="2" s="1"/>
  <c r="AD1320" i="2" s="1"/>
  <c r="AD1321" i="2" s="1"/>
  <c r="AD1322" i="2" s="1"/>
  <c r="AD1323" i="2" s="1"/>
  <c r="AD1324" i="2" s="1"/>
  <c r="AD1325" i="2" s="1"/>
  <c r="AD1326" i="2" s="1"/>
  <c r="AD1327" i="2" s="1"/>
  <c r="AD1328" i="2" s="1"/>
  <c r="AD1329" i="2" s="1"/>
  <c r="AD1330" i="2" s="1"/>
  <c r="AD1331" i="2" s="1"/>
  <c r="AD1332" i="2" s="1"/>
  <c r="AD1333" i="2" s="1"/>
  <c r="AD1334" i="2" s="1"/>
  <c r="AD1335" i="2" s="1"/>
  <c r="AD1336" i="2" s="1"/>
  <c r="AD1337" i="2" s="1"/>
  <c r="AD1338" i="2" s="1"/>
  <c r="AD1339" i="2" s="1"/>
  <c r="AD1340" i="2" s="1"/>
  <c r="AD1341" i="2" s="1"/>
  <c r="AD1342" i="2" s="1"/>
  <c r="AD1343" i="2" s="1"/>
  <c r="AD1344" i="2" s="1"/>
  <c r="AD1345" i="2" s="1"/>
  <c r="AD1346" i="2" s="1"/>
  <c r="AD1347" i="2" s="1"/>
  <c r="AD1348" i="2" s="1"/>
  <c r="AD1349" i="2" s="1"/>
  <c r="AD1350" i="2" s="1"/>
  <c r="AD1351" i="2" s="1"/>
  <c r="AD1352" i="2" s="1"/>
  <c r="AD1353" i="2" s="1"/>
  <c r="AD1354" i="2" s="1"/>
  <c r="AD1355" i="2" s="1"/>
  <c r="AD1356" i="2" s="1"/>
  <c r="AD1357" i="2" s="1"/>
  <c r="AD1358" i="2" s="1"/>
  <c r="AD1359" i="2" s="1"/>
  <c r="AD1360" i="2" s="1"/>
  <c r="AD1361" i="2" s="1"/>
  <c r="AD1362" i="2" s="1"/>
  <c r="AD1363" i="2" s="1"/>
  <c r="AD1364" i="2" s="1"/>
  <c r="AD1365" i="2" s="1"/>
  <c r="AD1366" i="2" s="1"/>
  <c r="AD1367" i="2" s="1"/>
  <c r="AD1368" i="2" s="1"/>
  <c r="AD1369" i="2" s="1"/>
  <c r="AD1370" i="2" s="1"/>
  <c r="AD1371" i="2" s="1"/>
  <c r="AD1372" i="2" s="1"/>
  <c r="AD1373" i="2" s="1"/>
  <c r="AD1374" i="2" s="1"/>
  <c r="AD1375" i="2" s="1"/>
  <c r="AD1376" i="2" s="1"/>
  <c r="AD1377" i="2" s="1"/>
  <c r="AD1378" i="2" s="1"/>
  <c r="AD1379" i="2" s="1"/>
  <c r="AD1380" i="2" s="1"/>
  <c r="AD1381" i="2" s="1"/>
  <c r="AD1382" i="2" s="1"/>
  <c r="AD1383" i="2" s="1"/>
  <c r="AD1384" i="2" s="1"/>
  <c r="AD1385" i="2" s="1"/>
  <c r="AD1386" i="2" s="1"/>
  <c r="AD1387" i="2" s="1"/>
  <c r="AD1388" i="2" s="1"/>
  <c r="AD1389" i="2" s="1"/>
  <c r="AD1390" i="2" s="1"/>
  <c r="AD1391" i="2" s="1"/>
  <c r="AD1392" i="2" s="1"/>
  <c r="AD1393" i="2" s="1"/>
  <c r="AD1394" i="2" s="1"/>
  <c r="AD1395" i="2" s="1"/>
  <c r="AD1396" i="2" s="1"/>
  <c r="AD1397" i="2" s="1"/>
  <c r="AD1398" i="2" s="1"/>
  <c r="AD1399" i="2" s="1"/>
  <c r="AD1400" i="2" s="1"/>
  <c r="AD1401" i="2" s="1"/>
  <c r="AD1402" i="2" s="1"/>
  <c r="AD1403" i="2" s="1"/>
  <c r="AD1404" i="2" s="1"/>
  <c r="AD1405" i="2" s="1"/>
  <c r="AD1406" i="2" s="1"/>
  <c r="AD1407" i="2" s="1"/>
  <c r="AD1408" i="2" s="1"/>
  <c r="AD1409" i="2" s="1"/>
  <c r="AD1410" i="2" s="1"/>
  <c r="AD1411" i="2" s="1"/>
  <c r="AD1412" i="2" s="1"/>
  <c r="AD1413" i="2" s="1"/>
  <c r="AD1414" i="2" s="1"/>
  <c r="AD1415" i="2" s="1"/>
  <c r="AD1416" i="2" s="1"/>
  <c r="AD1417" i="2" s="1"/>
  <c r="AD1418" i="2" s="1"/>
  <c r="AD1419" i="2" s="1"/>
  <c r="AD1420" i="2" s="1"/>
  <c r="AD1421" i="2" s="1"/>
  <c r="AD1422" i="2" s="1"/>
  <c r="AD1423" i="2" s="1"/>
  <c r="AD1424" i="2" s="1"/>
  <c r="AD1425" i="2" s="1"/>
  <c r="AD1426" i="2" s="1"/>
  <c r="AD1427" i="2" s="1"/>
  <c r="AD1428" i="2" s="1"/>
  <c r="AD1429" i="2" s="1"/>
  <c r="AD1430" i="2" s="1"/>
  <c r="AD1431" i="2" s="1"/>
  <c r="AD1432" i="2" s="1"/>
  <c r="AD1433" i="2" s="1"/>
  <c r="AD1434" i="2" s="1"/>
  <c r="AD1435" i="2" s="1"/>
  <c r="AD1436" i="2" s="1"/>
  <c r="AD1437" i="2" s="1"/>
  <c r="AD1438" i="2" s="1"/>
  <c r="AD1439" i="2" s="1"/>
  <c r="AD1440" i="2" s="1"/>
  <c r="AD1441" i="2" s="1"/>
  <c r="AD1442" i="2" s="1"/>
  <c r="AD1443" i="2" s="1"/>
  <c r="AD1444" i="2" s="1"/>
  <c r="AD1445" i="2" s="1"/>
  <c r="AD1446" i="2" s="1"/>
  <c r="AD1447" i="2" s="1"/>
  <c r="AD1448" i="2" s="1"/>
  <c r="AD1449" i="2" s="1"/>
  <c r="AD1450" i="2" s="1"/>
  <c r="AD1451" i="2" s="1"/>
  <c r="AD1452" i="2" s="1"/>
  <c r="AD1453" i="2" s="1"/>
  <c r="AD1454" i="2" s="1"/>
  <c r="AD1455" i="2" s="1"/>
  <c r="AD1456" i="2" s="1"/>
  <c r="AD1457" i="2" s="1"/>
  <c r="AD1458" i="2" s="1"/>
  <c r="AD1459" i="2" s="1"/>
  <c r="AD1460" i="2" s="1"/>
  <c r="AD1461" i="2" s="1"/>
  <c r="AD1462" i="2" s="1"/>
  <c r="AD1463" i="2" s="1"/>
  <c r="AD1464" i="2" s="1"/>
  <c r="AD1465" i="2" s="1"/>
  <c r="AD1466" i="2" s="1"/>
  <c r="AD1467" i="2" s="1"/>
  <c r="AD1468" i="2" s="1"/>
  <c r="AD1469" i="2" s="1"/>
  <c r="AD1470" i="2" s="1"/>
  <c r="AD1471" i="2" s="1"/>
  <c r="AD1472" i="2" s="1"/>
  <c r="AD1473" i="2" s="1"/>
  <c r="AD1474" i="2" s="1"/>
  <c r="AD1475" i="2" s="1"/>
  <c r="AD1476" i="2" s="1"/>
  <c r="AD1477" i="2" s="1"/>
  <c r="AD1478" i="2" s="1"/>
  <c r="AD1479" i="2" s="1"/>
  <c r="AD1480" i="2" s="1"/>
  <c r="AD1481" i="2" s="1"/>
  <c r="AD1482" i="2" s="1"/>
  <c r="AD1483" i="2" s="1"/>
  <c r="AD1484" i="2" s="1"/>
  <c r="AD1485" i="2" s="1"/>
  <c r="AD1486" i="2" s="1"/>
  <c r="AD1487" i="2" s="1"/>
  <c r="AD1488" i="2" s="1"/>
  <c r="AD1489" i="2" s="1"/>
  <c r="AD1490" i="2" s="1"/>
  <c r="AD1491" i="2" s="1"/>
  <c r="AD1492" i="2" s="1"/>
  <c r="AD1493" i="2" s="1"/>
  <c r="AD1494" i="2" s="1"/>
  <c r="AD1495" i="2" s="1"/>
  <c r="AD1496" i="2" s="1"/>
  <c r="AD1497" i="2" s="1"/>
  <c r="AD1498" i="2" s="1"/>
  <c r="AD1499" i="2" s="1"/>
  <c r="AD1500" i="2" s="1"/>
  <c r="AD1501" i="2" s="1"/>
  <c r="AD1502" i="2" s="1"/>
  <c r="AD1503" i="2" s="1"/>
  <c r="AD1504" i="2" s="1"/>
  <c r="AD1505" i="2" s="1"/>
  <c r="AD1506" i="2" s="1"/>
  <c r="AD1507" i="2" s="1"/>
  <c r="AD1508" i="2" s="1"/>
  <c r="AD1509" i="2" s="1"/>
  <c r="AD1510" i="2" s="1"/>
  <c r="AD1511" i="2" s="1"/>
  <c r="AD1512" i="2" s="1"/>
  <c r="AD1513" i="2" s="1"/>
  <c r="AD1514" i="2" s="1"/>
  <c r="AD1515" i="2" s="1"/>
  <c r="AD1516" i="2" s="1"/>
  <c r="AD1517" i="2" s="1"/>
  <c r="AD1518" i="2" s="1"/>
  <c r="AD1519" i="2" s="1"/>
  <c r="AD1520" i="2" s="1"/>
  <c r="AD1521" i="2" s="1"/>
  <c r="AD1522" i="2" s="1"/>
  <c r="AD1523" i="2" s="1"/>
  <c r="AD1524" i="2" s="1"/>
  <c r="AD1525" i="2" s="1"/>
  <c r="AD1526" i="2" s="1"/>
  <c r="AD1527" i="2" s="1"/>
  <c r="AD1528" i="2" s="1"/>
  <c r="AD1529" i="2" s="1"/>
  <c r="AD1530" i="2" s="1"/>
  <c r="AD1531" i="2" s="1"/>
  <c r="AD1532" i="2" s="1"/>
  <c r="AD1533" i="2" s="1"/>
  <c r="AD1534" i="2" s="1"/>
  <c r="AD1535" i="2" s="1"/>
  <c r="AD1536" i="2" s="1"/>
  <c r="AD1537" i="2" s="1"/>
  <c r="AD1538" i="2" s="1"/>
  <c r="AD1539" i="2" s="1"/>
  <c r="AD1540" i="2" s="1"/>
  <c r="AD1541" i="2" s="1"/>
  <c r="AD1542" i="2" s="1"/>
  <c r="AD1543" i="2" s="1"/>
  <c r="AD1544" i="2" s="1"/>
  <c r="AD1545" i="2" s="1"/>
  <c r="AD1546" i="2" s="1"/>
  <c r="AD1547" i="2" s="1"/>
  <c r="AD1548" i="2" s="1"/>
  <c r="AD1549" i="2" s="1"/>
  <c r="AD1550" i="2" s="1"/>
  <c r="AD1551" i="2" s="1"/>
  <c r="AD1552" i="2" s="1"/>
  <c r="AD1553" i="2" s="1"/>
  <c r="AD1554" i="2" s="1"/>
  <c r="AD1555" i="2" s="1"/>
  <c r="AD1556" i="2" s="1"/>
  <c r="AD1557" i="2" s="1"/>
  <c r="AD1558" i="2" s="1"/>
  <c r="AD1559" i="2" s="1"/>
  <c r="AD1560" i="2" s="1"/>
  <c r="AD1561" i="2" s="1"/>
  <c r="AD1562" i="2" s="1"/>
  <c r="AD1563" i="2" s="1"/>
  <c r="AD1564" i="2" s="1"/>
  <c r="AD1565" i="2" s="1"/>
  <c r="AD1566" i="2" s="1"/>
  <c r="AD1567" i="2" s="1"/>
  <c r="AD1568" i="2" s="1"/>
  <c r="AD1569" i="2" s="1"/>
  <c r="AD1570" i="2" s="1"/>
  <c r="AD1571" i="2" s="1"/>
  <c r="AD1572" i="2" s="1"/>
  <c r="AD1573" i="2" s="1"/>
  <c r="AD1574" i="2" s="1"/>
  <c r="AD1575" i="2" s="1"/>
  <c r="AD1576" i="2" s="1"/>
  <c r="AD1577" i="2" s="1"/>
  <c r="AD1578" i="2" s="1"/>
  <c r="AD1579" i="2" s="1"/>
  <c r="AD1580" i="2" s="1"/>
  <c r="AD1581" i="2" s="1"/>
  <c r="AD1582" i="2" s="1"/>
  <c r="AD1583" i="2" s="1"/>
  <c r="AD1584" i="2" s="1"/>
  <c r="AD1585" i="2" s="1"/>
  <c r="AD1586" i="2" s="1"/>
  <c r="AD1587" i="2" s="1"/>
  <c r="AD1588" i="2" s="1"/>
  <c r="AD1589" i="2" s="1"/>
  <c r="AD1590" i="2" s="1"/>
  <c r="AD1591" i="2" s="1"/>
  <c r="AD1592" i="2" s="1"/>
  <c r="AD1593" i="2" s="1"/>
  <c r="AD1594" i="2" s="1"/>
  <c r="AD1595" i="2" s="1"/>
  <c r="AD1596" i="2" s="1"/>
  <c r="AD1597" i="2" s="1"/>
  <c r="AD1598" i="2" s="1"/>
  <c r="AD1599" i="2" s="1"/>
  <c r="AD1600" i="2" s="1"/>
  <c r="AD1601" i="2" s="1"/>
  <c r="AD1602" i="2" s="1"/>
  <c r="AD1603" i="2" s="1"/>
  <c r="AD1604" i="2" s="1"/>
  <c r="AD1605" i="2" s="1"/>
  <c r="AD1606" i="2" s="1"/>
  <c r="AD1607" i="2" s="1"/>
  <c r="AD1608" i="2" s="1"/>
  <c r="AD1609" i="2" s="1"/>
  <c r="AD1610" i="2" s="1"/>
  <c r="AD1611" i="2" s="1"/>
  <c r="AD1612" i="2" s="1"/>
  <c r="AD1613" i="2" s="1"/>
  <c r="AD1614" i="2" s="1"/>
  <c r="AD1615" i="2" s="1"/>
  <c r="AD1616" i="2" s="1"/>
  <c r="AD1617" i="2" s="1"/>
  <c r="AD1618" i="2" s="1"/>
  <c r="AD1619" i="2" s="1"/>
  <c r="AD1620" i="2" s="1"/>
  <c r="AD1621" i="2" s="1"/>
  <c r="AD1622" i="2" s="1"/>
  <c r="AD1623" i="2" s="1"/>
  <c r="AD1624" i="2" s="1"/>
  <c r="AD1625" i="2" s="1"/>
  <c r="AD1626" i="2" s="1"/>
  <c r="AD1627" i="2" s="1"/>
  <c r="AD1628" i="2" s="1"/>
  <c r="AD1629" i="2" s="1"/>
  <c r="AD1630" i="2" s="1"/>
  <c r="AD1631" i="2" s="1"/>
  <c r="AD1632" i="2" s="1"/>
  <c r="AD1633" i="2" s="1"/>
  <c r="AD1634" i="2" s="1"/>
  <c r="AD1635" i="2" s="1"/>
  <c r="AD1636" i="2" s="1"/>
  <c r="AD1637" i="2" s="1"/>
  <c r="AD1638" i="2" s="1"/>
  <c r="AD1639" i="2" s="1"/>
  <c r="AD1640" i="2" s="1"/>
  <c r="AD1641" i="2" s="1"/>
  <c r="AD1642" i="2" s="1"/>
  <c r="AD1643" i="2" s="1"/>
  <c r="AD1644" i="2" s="1"/>
  <c r="AD1645" i="2" s="1"/>
  <c r="AD1646" i="2" s="1"/>
  <c r="AD1647" i="2" s="1"/>
  <c r="AD1648" i="2" s="1"/>
  <c r="AD1649" i="2" s="1"/>
  <c r="AD1650" i="2" s="1"/>
  <c r="AD1651" i="2" s="1"/>
  <c r="AD1652" i="2" s="1"/>
  <c r="AD1653" i="2" s="1"/>
  <c r="AD1654" i="2" s="1"/>
  <c r="AD1655" i="2" s="1"/>
  <c r="AD1656" i="2" s="1"/>
  <c r="AD1657" i="2" s="1"/>
  <c r="AD1658" i="2" s="1"/>
  <c r="AD1659" i="2" s="1"/>
  <c r="AD1660" i="2" s="1"/>
  <c r="AD1661" i="2" s="1"/>
  <c r="AD1662" i="2" s="1"/>
  <c r="AD1663" i="2" s="1"/>
  <c r="AD1664" i="2" s="1"/>
  <c r="AD1665" i="2" s="1"/>
  <c r="AD1666" i="2" s="1"/>
  <c r="AD1667" i="2" s="1"/>
  <c r="AD1668" i="2" s="1"/>
  <c r="AD1669" i="2" s="1"/>
  <c r="AD1670" i="2" s="1"/>
  <c r="AD1671" i="2" s="1"/>
  <c r="AD1672" i="2" s="1"/>
  <c r="AD1673" i="2" s="1"/>
  <c r="AD1674" i="2" s="1"/>
  <c r="AD1675" i="2" s="1"/>
  <c r="AD1676" i="2" s="1"/>
  <c r="AD1677" i="2" s="1"/>
  <c r="AD1678" i="2" s="1"/>
  <c r="AD1679" i="2" s="1"/>
  <c r="AD1680" i="2" s="1"/>
  <c r="AD1681" i="2" s="1"/>
  <c r="AD1682" i="2" s="1"/>
  <c r="AD1683" i="2" s="1"/>
  <c r="AD1684" i="2" s="1"/>
  <c r="AD1685" i="2" s="1"/>
  <c r="AD1686" i="2" s="1"/>
  <c r="AD1687" i="2" s="1"/>
  <c r="AD1688" i="2" s="1"/>
  <c r="AD1689" i="2" s="1"/>
  <c r="AD1690" i="2" s="1"/>
  <c r="AD1691" i="2" s="1"/>
  <c r="AD1692" i="2" s="1"/>
  <c r="AD1693" i="2" s="1"/>
  <c r="AD1694" i="2" s="1"/>
  <c r="AD1695" i="2" s="1"/>
  <c r="AD1696" i="2" s="1"/>
  <c r="AD1697" i="2" s="1"/>
  <c r="AD1698" i="2" s="1"/>
  <c r="AD1699" i="2" s="1"/>
  <c r="AD1700" i="2" s="1"/>
  <c r="AD1701" i="2" s="1"/>
  <c r="AD1702" i="2" s="1"/>
  <c r="AD1703" i="2" s="1"/>
  <c r="AD1704" i="2" s="1"/>
  <c r="AD1705" i="2" s="1"/>
  <c r="AD1706" i="2" s="1"/>
  <c r="AD1707" i="2" s="1"/>
  <c r="AD1708" i="2" s="1"/>
  <c r="AD1709" i="2" s="1"/>
  <c r="AD1710" i="2" s="1"/>
  <c r="AD1711" i="2" s="1"/>
  <c r="AD1712" i="2" s="1"/>
  <c r="AD1713" i="2" s="1"/>
  <c r="AD1714" i="2" s="1"/>
  <c r="AD1715" i="2" s="1"/>
  <c r="AD1716" i="2" s="1"/>
  <c r="AD1717" i="2" s="1"/>
  <c r="AD1718" i="2" s="1"/>
  <c r="AD1719" i="2" s="1"/>
  <c r="AD1720" i="2" s="1"/>
  <c r="AD1721" i="2" s="1"/>
  <c r="AD1722" i="2" s="1"/>
  <c r="AD1723" i="2" s="1"/>
  <c r="AD1724" i="2" s="1"/>
  <c r="AD1725" i="2" s="1"/>
  <c r="AD1726" i="2" s="1"/>
  <c r="AD1727" i="2" s="1"/>
  <c r="AD1728" i="2" s="1"/>
  <c r="AD1729" i="2" s="1"/>
  <c r="AD1730" i="2" s="1"/>
  <c r="AD1731" i="2" s="1"/>
  <c r="AD1732" i="2" s="1"/>
  <c r="AD1733" i="2" s="1"/>
  <c r="AD1734" i="2" s="1"/>
  <c r="AD1735" i="2" s="1"/>
  <c r="AD1736" i="2" s="1"/>
  <c r="AD1737" i="2" s="1"/>
  <c r="AD1738" i="2" s="1"/>
  <c r="AD1739" i="2" s="1"/>
  <c r="AD1740" i="2" s="1"/>
  <c r="AD1741" i="2" s="1"/>
  <c r="AD1742" i="2" s="1"/>
  <c r="AD1743" i="2" s="1"/>
  <c r="AD1744" i="2" s="1"/>
  <c r="AD1745" i="2" s="1"/>
  <c r="AD1746" i="2" s="1"/>
  <c r="AD1747" i="2" s="1"/>
  <c r="AD1748" i="2" s="1"/>
  <c r="AD1749" i="2" s="1"/>
  <c r="AD1750" i="2" s="1"/>
  <c r="AD1751" i="2" s="1"/>
  <c r="AD1752" i="2" s="1"/>
  <c r="AD1753" i="2" s="1"/>
  <c r="AD1754" i="2" s="1"/>
  <c r="AD1755" i="2" s="1"/>
  <c r="AD1756" i="2" s="1"/>
  <c r="AD1757" i="2" s="1"/>
  <c r="AD1758" i="2" s="1"/>
  <c r="AD1759" i="2" s="1"/>
  <c r="AD1760" i="2" s="1"/>
  <c r="AD1761" i="2" s="1"/>
  <c r="AD1762" i="2" s="1"/>
  <c r="AD1763" i="2" s="1"/>
  <c r="AD1764" i="2" s="1"/>
  <c r="AD1765" i="2" s="1"/>
  <c r="AD1766" i="2" s="1"/>
  <c r="AD1767" i="2" s="1"/>
  <c r="AD1768" i="2" s="1"/>
  <c r="AD1769" i="2" s="1"/>
  <c r="AD1770" i="2" s="1"/>
  <c r="AD1771" i="2" s="1"/>
  <c r="AD1772" i="2" s="1"/>
  <c r="AD1773" i="2" s="1"/>
  <c r="AD1774" i="2" s="1"/>
  <c r="AD1775" i="2" s="1"/>
  <c r="AD1776" i="2" s="1"/>
  <c r="AD1777" i="2" s="1"/>
  <c r="AD1778" i="2" s="1"/>
  <c r="AD1779" i="2" s="1"/>
  <c r="AD1780" i="2" s="1"/>
  <c r="AD1781" i="2" s="1"/>
  <c r="AD1782" i="2" s="1"/>
  <c r="AD1783" i="2" s="1"/>
  <c r="AD1784" i="2" s="1"/>
  <c r="AD1785" i="2" s="1"/>
  <c r="AD1786" i="2" s="1"/>
  <c r="AD1787" i="2" s="1"/>
  <c r="AD1788" i="2" s="1"/>
  <c r="AD1789" i="2" s="1"/>
  <c r="AD1790" i="2" s="1"/>
  <c r="AD1791" i="2" s="1"/>
  <c r="AD1792" i="2" s="1"/>
  <c r="AD1793" i="2" s="1"/>
  <c r="AD1794" i="2" s="1"/>
  <c r="AD1795" i="2" s="1"/>
  <c r="AD1796" i="2" s="1"/>
  <c r="AD1797" i="2" s="1"/>
  <c r="AD1798" i="2" s="1"/>
  <c r="AD1799" i="2" s="1"/>
  <c r="AD1800" i="2" s="1"/>
  <c r="AD1801" i="2" s="1"/>
  <c r="AD1802" i="2" s="1"/>
  <c r="AD1803" i="2" s="1"/>
  <c r="AD1804" i="2" s="1"/>
  <c r="AD1805" i="2" s="1"/>
  <c r="AD1806" i="2" s="1"/>
  <c r="AD1807" i="2" s="1"/>
  <c r="AD1808" i="2" s="1"/>
  <c r="AD1809" i="2" s="1"/>
  <c r="AD1810" i="2" s="1"/>
  <c r="AD1811" i="2" s="1"/>
  <c r="AD1812" i="2" s="1"/>
  <c r="AD1813" i="2" s="1"/>
  <c r="AD1814" i="2" s="1"/>
  <c r="AD1815" i="2" s="1"/>
  <c r="AD1816" i="2" s="1"/>
  <c r="AD1817" i="2" s="1"/>
  <c r="AD1818" i="2" s="1"/>
  <c r="AD1819" i="2" s="1"/>
  <c r="AD1820" i="2" s="1"/>
  <c r="AD1821" i="2" s="1"/>
  <c r="AD1822" i="2" s="1"/>
  <c r="AD1823" i="2" s="1"/>
  <c r="AD1824" i="2" s="1"/>
  <c r="AD1825" i="2" s="1"/>
  <c r="AD1826" i="2" s="1"/>
  <c r="AD1827" i="2" s="1"/>
  <c r="AD1828" i="2" s="1"/>
  <c r="AD1829" i="2" s="1"/>
  <c r="AD1830" i="2" s="1"/>
  <c r="AD1831" i="2" s="1"/>
  <c r="AD1832" i="2" s="1"/>
  <c r="AD1833" i="2" s="1"/>
  <c r="AD1834" i="2" s="1"/>
  <c r="AD1835" i="2" s="1"/>
  <c r="AD1836" i="2" s="1"/>
  <c r="AD1837" i="2" s="1"/>
  <c r="AD1838" i="2" s="1"/>
  <c r="AD1839" i="2" s="1"/>
  <c r="AD1840" i="2" s="1"/>
  <c r="AD1841" i="2" s="1"/>
  <c r="AD1842" i="2" s="1"/>
  <c r="AD1843" i="2" s="1"/>
  <c r="AD1844" i="2" s="1"/>
  <c r="AD1845" i="2" s="1"/>
  <c r="AD1846" i="2" s="1"/>
  <c r="AD1847" i="2" s="1"/>
  <c r="AD1848" i="2" s="1"/>
  <c r="AD1849" i="2" s="1"/>
  <c r="AD1850" i="2" s="1"/>
  <c r="AD1851" i="2" s="1"/>
  <c r="AD1852" i="2" s="1"/>
  <c r="AD1853" i="2" s="1"/>
  <c r="AD1854" i="2" s="1"/>
  <c r="AD1855" i="2" s="1"/>
  <c r="AD1856" i="2" s="1"/>
  <c r="AD1857" i="2" s="1"/>
  <c r="AD1858" i="2" s="1"/>
  <c r="AD1859" i="2" s="1"/>
  <c r="AD1860" i="2" s="1"/>
  <c r="AD1861" i="2" s="1"/>
  <c r="AD1862" i="2" s="1"/>
  <c r="AD1863" i="2" s="1"/>
  <c r="AD1864" i="2" s="1"/>
  <c r="AD1865" i="2" s="1"/>
  <c r="AD1866" i="2" s="1"/>
  <c r="AD1867" i="2" s="1"/>
  <c r="AD1868" i="2" s="1"/>
  <c r="AD1869" i="2" s="1"/>
  <c r="AD1870" i="2" s="1"/>
  <c r="AD1871" i="2" s="1"/>
  <c r="AD1872" i="2" s="1"/>
  <c r="AD1873" i="2" s="1"/>
  <c r="AD1874" i="2" s="1"/>
  <c r="AD1875" i="2" s="1"/>
  <c r="AD1876" i="2" s="1"/>
  <c r="AD1877" i="2" s="1"/>
  <c r="AD1878" i="2" s="1"/>
  <c r="AD1879" i="2" s="1"/>
  <c r="AD1880" i="2" s="1"/>
  <c r="AD1881" i="2" s="1"/>
  <c r="AD1882" i="2" s="1"/>
  <c r="AD1883" i="2" s="1"/>
  <c r="AD1884" i="2" s="1"/>
  <c r="AD1885" i="2" s="1"/>
  <c r="AD1886" i="2" s="1"/>
  <c r="AD1887" i="2" s="1"/>
  <c r="AD1888" i="2" s="1"/>
  <c r="AD1889" i="2" s="1"/>
  <c r="AD1890" i="2" s="1"/>
  <c r="AD1891" i="2" s="1"/>
  <c r="AD1892" i="2" s="1"/>
  <c r="AD1893" i="2" s="1"/>
  <c r="AD1894" i="2" s="1"/>
  <c r="AD1895" i="2" s="1"/>
  <c r="AD1896" i="2" s="1"/>
  <c r="AD1897" i="2" s="1"/>
  <c r="AD1898" i="2" s="1"/>
  <c r="AD1899" i="2" s="1"/>
  <c r="AD1900" i="2" s="1"/>
  <c r="AD1901" i="2" s="1"/>
  <c r="AD1902" i="2" s="1"/>
  <c r="AD1903" i="2" s="1"/>
  <c r="AD1904" i="2" s="1"/>
  <c r="AD1905" i="2" s="1"/>
  <c r="AD1906" i="2" s="1"/>
  <c r="AD1907" i="2" s="1"/>
  <c r="AD1908" i="2" s="1"/>
  <c r="AD1909" i="2" s="1"/>
  <c r="AD1910" i="2" s="1"/>
  <c r="AD1911" i="2" s="1"/>
  <c r="AD1912" i="2" s="1"/>
  <c r="AD1913" i="2" s="1"/>
  <c r="AD1914" i="2" s="1"/>
  <c r="AD1915" i="2" s="1"/>
  <c r="AD1916" i="2" s="1"/>
  <c r="AD1917" i="2" s="1"/>
  <c r="AD1918" i="2" s="1"/>
  <c r="AD1919" i="2" s="1"/>
  <c r="AD1920" i="2" s="1"/>
  <c r="AD1921" i="2" s="1"/>
  <c r="AD1922" i="2" s="1"/>
  <c r="AD1923" i="2" s="1"/>
  <c r="AD1924" i="2" s="1"/>
  <c r="AD1925" i="2" s="1"/>
  <c r="AD1926" i="2" s="1"/>
  <c r="AD1927" i="2" s="1"/>
  <c r="AD1928" i="2" s="1"/>
  <c r="AD1929" i="2" s="1"/>
  <c r="AD1930" i="2" s="1"/>
  <c r="AD1931" i="2" s="1"/>
  <c r="AD1932" i="2" s="1"/>
  <c r="AD1933" i="2" s="1"/>
  <c r="AD1934" i="2" s="1"/>
  <c r="AD1935" i="2" s="1"/>
  <c r="AD1936" i="2" s="1"/>
  <c r="AD1937" i="2" s="1"/>
  <c r="AD1938" i="2" s="1"/>
  <c r="AD1939" i="2" s="1"/>
  <c r="AD1940" i="2" s="1"/>
  <c r="AD1941" i="2" s="1"/>
  <c r="AD1942" i="2" s="1"/>
  <c r="AD1943" i="2" s="1"/>
  <c r="AD1944" i="2" s="1"/>
  <c r="AD1945" i="2" s="1"/>
  <c r="AD1946" i="2" s="1"/>
  <c r="AD1947" i="2" s="1"/>
  <c r="AD1948" i="2" s="1"/>
  <c r="AD1949" i="2" s="1"/>
  <c r="AD1950" i="2" s="1"/>
  <c r="AD1951" i="2" s="1"/>
  <c r="AD1952" i="2" s="1"/>
  <c r="AD1953" i="2" s="1"/>
  <c r="AD1954" i="2" s="1"/>
  <c r="AD1955" i="2" s="1"/>
  <c r="AD1956" i="2" s="1"/>
  <c r="AD1957" i="2" s="1"/>
  <c r="AD1958" i="2" s="1"/>
  <c r="AD1959" i="2" s="1"/>
  <c r="AD1960" i="2" s="1"/>
  <c r="AD1961" i="2" s="1"/>
  <c r="AD1962" i="2" s="1"/>
  <c r="AD1963" i="2" s="1"/>
  <c r="AD1964" i="2" s="1"/>
  <c r="AD1965" i="2" s="1"/>
  <c r="AD1966" i="2" s="1"/>
  <c r="AD1967" i="2" s="1"/>
  <c r="AD1968" i="2" s="1"/>
  <c r="AD1969" i="2" s="1"/>
  <c r="AD1970" i="2" s="1"/>
  <c r="AD1971" i="2" s="1"/>
  <c r="AD1972" i="2" s="1"/>
  <c r="AD1973" i="2" s="1"/>
  <c r="AD1974" i="2" s="1"/>
  <c r="AD1975" i="2" s="1"/>
  <c r="AD1976" i="2" s="1"/>
  <c r="AD1977" i="2" s="1"/>
  <c r="AD1978" i="2" s="1"/>
  <c r="AD1979" i="2" s="1"/>
  <c r="AD1980" i="2" s="1"/>
  <c r="AD1981" i="2" s="1"/>
  <c r="AD1982" i="2" s="1"/>
  <c r="AD1983" i="2" s="1"/>
  <c r="AD1984" i="2" s="1"/>
  <c r="AD1985" i="2" s="1"/>
  <c r="AD1986" i="2" s="1"/>
  <c r="AD1987" i="2" s="1"/>
  <c r="AD1988" i="2" s="1"/>
  <c r="AD1989" i="2" s="1"/>
  <c r="AD1990" i="2" s="1"/>
  <c r="AD1991" i="2" s="1"/>
  <c r="AD1992" i="2" s="1"/>
  <c r="AD1993" i="2" s="1"/>
  <c r="AD1994" i="2" s="1"/>
  <c r="AD1995" i="2" s="1"/>
  <c r="AD1996" i="2" s="1"/>
  <c r="AD1997" i="2" s="1"/>
  <c r="AD1998" i="2" s="1"/>
  <c r="AD1999" i="2" s="1"/>
  <c r="AD2000" i="2" s="1"/>
  <c r="AD2001" i="2" s="1"/>
  <c r="AD2002" i="2" s="1"/>
  <c r="AD2003" i="2" s="1"/>
  <c r="AD2004" i="2" s="1"/>
  <c r="AD2005" i="2" s="1"/>
  <c r="AD2006" i="2" s="1"/>
  <c r="AD2007" i="2" s="1"/>
  <c r="AD2008" i="2" s="1"/>
  <c r="AD2009" i="2" s="1"/>
  <c r="AD2010" i="2" s="1"/>
  <c r="AD2011" i="2" s="1"/>
  <c r="AD2012" i="2" s="1"/>
  <c r="AD2013" i="2" s="1"/>
  <c r="AD2014" i="2" s="1"/>
  <c r="AD2015" i="2" s="1"/>
  <c r="AD2016" i="2" s="1"/>
  <c r="AD2017" i="2" s="1"/>
  <c r="AD2018" i="2" s="1"/>
  <c r="AD2019" i="2" s="1"/>
  <c r="AD2020" i="2" s="1"/>
  <c r="AD2021" i="2" s="1"/>
  <c r="AD2022" i="2" s="1"/>
  <c r="AD2023" i="2" s="1"/>
  <c r="AD2024" i="2" s="1"/>
  <c r="AD2025" i="2" s="1"/>
  <c r="AD2026" i="2" s="1"/>
  <c r="AD2027" i="2" s="1"/>
  <c r="AD2028" i="2" s="1"/>
  <c r="AD2029" i="2" s="1"/>
  <c r="AD2030" i="2" s="1"/>
  <c r="AD2031" i="2" s="1"/>
  <c r="AD2032" i="2" s="1"/>
  <c r="AD2033" i="2" s="1"/>
  <c r="AD2034" i="2" s="1"/>
  <c r="AD2035" i="2" s="1"/>
  <c r="AD2036" i="2" s="1"/>
  <c r="AD2037" i="2" s="1"/>
  <c r="AD2038" i="2" s="1"/>
  <c r="AD2039" i="2" s="1"/>
  <c r="AD2040" i="2" s="1"/>
  <c r="AD2041" i="2" s="1"/>
  <c r="AD2042" i="2" s="1"/>
  <c r="AD2043" i="2" s="1"/>
  <c r="AD2044" i="2" s="1"/>
  <c r="AD2045" i="2" s="1"/>
  <c r="AD2046" i="2" s="1"/>
  <c r="AD2047" i="2" s="1"/>
  <c r="AD2048" i="2" s="1"/>
  <c r="AD2049" i="2" s="1"/>
  <c r="AD2050" i="2" s="1"/>
  <c r="AD2051" i="2" s="1"/>
  <c r="AD2052" i="2" s="1"/>
  <c r="AD2053" i="2" s="1"/>
  <c r="AD2054" i="2" s="1"/>
  <c r="AD2055" i="2" s="1"/>
  <c r="AD2056" i="2" s="1"/>
  <c r="AD2057" i="2" s="1"/>
  <c r="AD2058" i="2" s="1"/>
  <c r="AD2059" i="2" s="1"/>
  <c r="AD2060" i="2" s="1"/>
  <c r="AD2061" i="2" s="1"/>
  <c r="AD2062" i="2" s="1"/>
  <c r="AD2063" i="2" s="1"/>
  <c r="AD2064" i="2" s="1"/>
  <c r="AD2065" i="2" s="1"/>
  <c r="AD2066" i="2" s="1"/>
  <c r="AD2067" i="2" s="1"/>
  <c r="AD2068" i="2" s="1"/>
  <c r="AD2069" i="2" s="1"/>
  <c r="AD2070" i="2" s="1"/>
  <c r="AD2071" i="2" s="1"/>
  <c r="AD2072" i="2" s="1"/>
  <c r="AD2073" i="2" s="1"/>
  <c r="AD2074" i="2" s="1"/>
  <c r="AD2075" i="2" s="1"/>
  <c r="AD2076" i="2" s="1"/>
  <c r="AD2077" i="2" s="1"/>
  <c r="AD2078" i="2" s="1"/>
  <c r="AD2079" i="2" s="1"/>
  <c r="AD2080" i="2" s="1"/>
  <c r="AD2081" i="2" s="1"/>
  <c r="AD2082" i="2" s="1"/>
  <c r="AD2083" i="2" s="1"/>
  <c r="AD2084" i="2" s="1"/>
  <c r="AD2085" i="2" s="1"/>
  <c r="AD2086" i="2" s="1"/>
  <c r="AD2087" i="2" s="1"/>
  <c r="AD2088" i="2" s="1"/>
  <c r="AD2089" i="2" s="1"/>
  <c r="AD2090" i="2" s="1"/>
  <c r="AD2091" i="2" s="1"/>
  <c r="AD2092" i="2" s="1"/>
  <c r="AD2093" i="2" s="1"/>
  <c r="AD2094" i="2" s="1"/>
  <c r="AD2095" i="2" s="1"/>
  <c r="AD2096" i="2" s="1"/>
  <c r="AD2097" i="2" s="1"/>
  <c r="AD2098" i="2" s="1"/>
  <c r="AD2099" i="2" s="1"/>
  <c r="AD2100" i="2" s="1"/>
  <c r="AD2101" i="2" s="1"/>
  <c r="AD2102" i="2" s="1"/>
  <c r="AD2103" i="2" s="1"/>
  <c r="AD2104" i="2" s="1"/>
  <c r="AD2105" i="2" s="1"/>
  <c r="AD2106" i="2" s="1"/>
  <c r="AD2107" i="2" s="1"/>
  <c r="AD2108" i="2" s="1"/>
  <c r="AD2109" i="2" s="1"/>
  <c r="AD2110" i="2" s="1"/>
  <c r="AD2111" i="2" s="1"/>
  <c r="AD2112" i="2" s="1"/>
  <c r="AD2113" i="2" s="1"/>
  <c r="AD2114" i="2" s="1"/>
  <c r="AD2115" i="2" s="1"/>
  <c r="AD2116" i="2" s="1"/>
  <c r="AD2117" i="2" s="1"/>
  <c r="AD2118" i="2" s="1"/>
  <c r="AD2119" i="2" s="1"/>
  <c r="AD2120" i="2" s="1"/>
  <c r="AD2121" i="2" s="1"/>
  <c r="AD2122" i="2" s="1"/>
  <c r="AD2123" i="2" s="1"/>
  <c r="AD2124" i="2" s="1"/>
  <c r="AD2125" i="2" s="1"/>
  <c r="AD2126" i="2" s="1"/>
  <c r="AD2127" i="2" s="1"/>
  <c r="AD2128" i="2" s="1"/>
  <c r="AD2129" i="2" s="1"/>
  <c r="AD2130" i="2" s="1"/>
  <c r="AD2131" i="2" s="1"/>
  <c r="AD2132" i="2" s="1"/>
  <c r="AD2133" i="2" s="1"/>
  <c r="AD2134" i="2" s="1"/>
  <c r="AD2135" i="2" s="1"/>
  <c r="AD2136" i="2" s="1"/>
  <c r="AD2137" i="2" s="1"/>
  <c r="AD2138" i="2" s="1"/>
  <c r="AD2139" i="2" s="1"/>
  <c r="AD2140" i="2" s="1"/>
  <c r="AD2141" i="2" s="1"/>
  <c r="AD2142" i="2" s="1"/>
  <c r="AD2143" i="2" s="1"/>
  <c r="AD2144" i="2" s="1"/>
  <c r="AD2145" i="2" s="1"/>
  <c r="AD2146" i="2" s="1"/>
  <c r="AD2147" i="2" s="1"/>
  <c r="AD2148" i="2" s="1"/>
  <c r="AD2149" i="2" s="1"/>
  <c r="AD2150" i="2" s="1"/>
  <c r="AD2151" i="2" s="1"/>
  <c r="AD2152" i="2" s="1"/>
  <c r="AD2153" i="2" s="1"/>
  <c r="AD2154" i="2" s="1"/>
  <c r="AD2155" i="2" s="1"/>
  <c r="AD2156" i="2" s="1"/>
  <c r="AD2157" i="2" s="1"/>
  <c r="AD2158" i="2" s="1"/>
  <c r="AD2159" i="2" s="1"/>
  <c r="AD2160" i="2" s="1"/>
  <c r="AD2161" i="2" s="1"/>
  <c r="AD2162" i="2" s="1"/>
  <c r="AD2163" i="2" s="1"/>
  <c r="AD2164" i="2" s="1"/>
  <c r="AD2165" i="2" s="1"/>
  <c r="AD2166" i="2" s="1"/>
  <c r="AD2167" i="2" s="1"/>
  <c r="AD2168" i="2" s="1"/>
  <c r="AD2169" i="2" s="1"/>
  <c r="AD2170" i="2" s="1"/>
  <c r="AD2171" i="2" s="1"/>
  <c r="AD2172" i="2" s="1"/>
  <c r="AD2173" i="2" s="1"/>
  <c r="AD2174" i="2" s="1"/>
  <c r="AD2175" i="2" s="1"/>
  <c r="AD2176" i="2" s="1"/>
  <c r="AD2177" i="2" s="1"/>
  <c r="AD2178" i="2" s="1"/>
  <c r="AD2179" i="2" s="1"/>
  <c r="AD2180" i="2" s="1"/>
  <c r="AD2181" i="2" s="1"/>
  <c r="AD2182" i="2" s="1"/>
  <c r="AD2183" i="2" s="1"/>
  <c r="AD2184" i="2" s="1"/>
  <c r="AD2185" i="2" s="1"/>
  <c r="AD2186" i="2" s="1"/>
  <c r="AD2187" i="2" s="1"/>
  <c r="AD2188" i="2" s="1"/>
  <c r="AD2189" i="2" s="1"/>
  <c r="AD2190" i="2" s="1"/>
  <c r="AD2191" i="2" s="1"/>
  <c r="AD2192" i="2" s="1"/>
  <c r="AD2193" i="2" s="1"/>
  <c r="AD2194" i="2" s="1"/>
  <c r="AD2195" i="2" s="1"/>
  <c r="AD2196" i="2" s="1"/>
  <c r="AD2197" i="2" s="1"/>
  <c r="AD2198" i="2" s="1"/>
  <c r="AD2199" i="2" s="1"/>
  <c r="AD2200" i="2" s="1"/>
  <c r="AD2201" i="2" s="1"/>
  <c r="AD2202" i="2" s="1"/>
  <c r="AD2203" i="2" s="1"/>
  <c r="AD2204" i="2" s="1"/>
  <c r="AD2205" i="2" s="1"/>
  <c r="AD2206" i="2" s="1"/>
  <c r="AD2207" i="2" s="1"/>
  <c r="AD2208" i="2" s="1"/>
  <c r="AD2209" i="2" s="1"/>
  <c r="AD2210" i="2" s="1"/>
  <c r="AD2211" i="2" s="1"/>
  <c r="AD2212" i="2" s="1"/>
  <c r="AD2213" i="2" s="1"/>
  <c r="AD2214" i="2" s="1"/>
  <c r="AD2215" i="2" s="1"/>
  <c r="AD2216" i="2" s="1"/>
  <c r="AD2217" i="2" s="1"/>
  <c r="AD2218" i="2" s="1"/>
  <c r="AD2219" i="2" s="1"/>
  <c r="AD2220" i="2" s="1"/>
  <c r="AD2221" i="2" s="1"/>
  <c r="AD2222" i="2" s="1"/>
  <c r="AD2223" i="2" s="1"/>
  <c r="AD2224" i="2" s="1"/>
  <c r="AD2225" i="2" s="1"/>
  <c r="AD2226" i="2" s="1"/>
  <c r="AD2227" i="2" s="1"/>
  <c r="AD2228" i="2" s="1"/>
  <c r="AD2229" i="2" s="1"/>
  <c r="AD2230" i="2" s="1"/>
  <c r="AD2231" i="2" s="1"/>
  <c r="AD2232" i="2" s="1"/>
  <c r="AD2233" i="2" s="1"/>
  <c r="AD2234" i="2" s="1"/>
  <c r="AD2235" i="2" s="1"/>
  <c r="AD2236" i="2" s="1"/>
  <c r="AD2237" i="2" s="1"/>
  <c r="AD2238" i="2" s="1"/>
  <c r="AD2239" i="2" s="1"/>
  <c r="AD2240" i="2" s="1"/>
  <c r="AD2241" i="2" s="1"/>
  <c r="AD2242" i="2" s="1"/>
  <c r="AD2243" i="2" s="1"/>
  <c r="AD2244" i="2" s="1"/>
  <c r="AD2245" i="2" s="1"/>
  <c r="AD2246" i="2" s="1"/>
  <c r="AD2247" i="2" s="1"/>
  <c r="AD2248" i="2" s="1"/>
  <c r="AD2249" i="2" s="1"/>
  <c r="AD2250" i="2" s="1"/>
  <c r="AD2251" i="2" s="1"/>
  <c r="AD2252" i="2" s="1"/>
  <c r="AD2253" i="2" s="1"/>
  <c r="AD2254" i="2" s="1"/>
  <c r="AD2255" i="2" s="1"/>
  <c r="AD2256" i="2" s="1"/>
  <c r="AD2257" i="2" s="1"/>
  <c r="AD2258" i="2" s="1"/>
  <c r="AD2259" i="2" s="1"/>
  <c r="AD2260" i="2" s="1"/>
  <c r="AD2261" i="2" s="1"/>
  <c r="AD2262" i="2" s="1"/>
  <c r="AD2263" i="2" s="1"/>
  <c r="AD2264" i="2" s="1"/>
  <c r="AD2265" i="2" s="1"/>
  <c r="AD2266" i="2" s="1"/>
  <c r="AD2267" i="2" s="1"/>
  <c r="AD2268" i="2" s="1"/>
  <c r="AD2269" i="2" s="1"/>
  <c r="AD2270" i="2" s="1"/>
  <c r="AD2271" i="2" s="1"/>
  <c r="AD2272" i="2" s="1"/>
  <c r="AD2273" i="2" s="1"/>
  <c r="AD2274" i="2" s="1"/>
  <c r="AD2275" i="2" s="1"/>
  <c r="AD2276" i="2" s="1"/>
  <c r="AD2277" i="2" s="1"/>
  <c r="AD2278" i="2" s="1"/>
  <c r="AD2279" i="2" s="1"/>
  <c r="AD2280" i="2" s="1"/>
  <c r="AD2281" i="2" s="1"/>
  <c r="AD2282" i="2" s="1"/>
  <c r="AD2283" i="2" s="1"/>
  <c r="AD2284" i="2" s="1"/>
  <c r="AD2285" i="2" s="1"/>
  <c r="AD2286" i="2" s="1"/>
  <c r="AD2287" i="2" s="1"/>
  <c r="AD2288" i="2" s="1"/>
  <c r="AD2289" i="2" s="1"/>
  <c r="AD2290" i="2" s="1"/>
  <c r="AD2291" i="2" s="1"/>
  <c r="AD2292" i="2" s="1"/>
  <c r="AD2293" i="2" s="1"/>
  <c r="AD2294" i="2" s="1"/>
  <c r="AD2295" i="2" s="1"/>
  <c r="AD2296" i="2" s="1"/>
  <c r="AD2297" i="2" s="1"/>
  <c r="AD2298" i="2" s="1"/>
  <c r="AD2299" i="2" s="1"/>
  <c r="AD2300" i="2" s="1"/>
  <c r="AD2301" i="2" s="1"/>
  <c r="AD2302" i="2" s="1"/>
  <c r="AD2303" i="2" s="1"/>
  <c r="AD2304" i="2" s="1"/>
  <c r="AD2305" i="2" s="1"/>
  <c r="AD2306" i="2" s="1"/>
  <c r="AD2307" i="2" s="1"/>
  <c r="AD2308" i="2" s="1"/>
  <c r="AD2309" i="2" s="1"/>
  <c r="AD2310" i="2" s="1"/>
  <c r="AD2311" i="2" s="1"/>
  <c r="AD2312" i="2" s="1"/>
  <c r="AD2313" i="2" s="1"/>
  <c r="AD2314" i="2" s="1"/>
  <c r="AD2315" i="2" s="1"/>
  <c r="AD2316" i="2" s="1"/>
  <c r="AD2317" i="2" s="1"/>
  <c r="AD2318" i="2" s="1"/>
  <c r="AD2319" i="2" s="1"/>
  <c r="AD2320" i="2" s="1"/>
  <c r="AD2321" i="2" s="1"/>
  <c r="AD2322" i="2" s="1"/>
  <c r="AD2323" i="2" s="1"/>
  <c r="AD2324" i="2" s="1"/>
  <c r="AD2325" i="2" s="1"/>
  <c r="AD2326" i="2" s="1"/>
  <c r="AD2327" i="2" s="1"/>
  <c r="AD2328" i="2" s="1"/>
  <c r="AD2329" i="2" s="1"/>
  <c r="AD2330" i="2" s="1"/>
  <c r="AD2331" i="2" s="1"/>
  <c r="AD2332" i="2" s="1"/>
  <c r="AD2333" i="2" s="1"/>
  <c r="AD2334" i="2" s="1"/>
  <c r="AD2335" i="2" s="1"/>
  <c r="AD2336" i="2" s="1"/>
  <c r="AD2337" i="2" s="1"/>
  <c r="AD2338" i="2" s="1"/>
  <c r="AD2339" i="2" s="1"/>
  <c r="AD2340" i="2" s="1"/>
  <c r="AD2341" i="2" s="1"/>
  <c r="AD2342" i="2" s="1"/>
  <c r="AD2343" i="2" s="1"/>
  <c r="AD2344" i="2" s="1"/>
  <c r="AD2345" i="2" s="1"/>
  <c r="AD2346" i="2" s="1"/>
  <c r="AD2347" i="2" s="1"/>
  <c r="AD2348" i="2" s="1"/>
  <c r="AD2349" i="2" s="1"/>
  <c r="AD2350" i="2" s="1"/>
  <c r="AD2351" i="2" s="1"/>
  <c r="AD2352" i="2" s="1"/>
  <c r="AD2353" i="2" s="1"/>
  <c r="AD2354" i="2" s="1"/>
  <c r="AD2355" i="2" s="1"/>
  <c r="AD2356" i="2" s="1"/>
  <c r="AD2357" i="2" s="1"/>
  <c r="AD2358" i="2" s="1"/>
  <c r="AD2359" i="2" s="1"/>
  <c r="AD2360" i="2" s="1"/>
  <c r="AD2361" i="2" s="1"/>
  <c r="AD2362" i="2" s="1"/>
  <c r="AD2363" i="2" s="1"/>
  <c r="AD2364" i="2" s="1"/>
  <c r="AD2365" i="2" s="1"/>
  <c r="AD2366" i="2" s="1"/>
  <c r="AD2367" i="2" s="1"/>
  <c r="AD2368" i="2" s="1"/>
  <c r="AD2369" i="2" s="1"/>
  <c r="AD2370" i="2" s="1"/>
  <c r="AD2371" i="2" s="1"/>
  <c r="AD2372" i="2" s="1"/>
  <c r="AD2373" i="2" s="1"/>
  <c r="AD2374" i="2" s="1"/>
  <c r="AD2375" i="2" s="1"/>
  <c r="AD2376" i="2" s="1"/>
  <c r="AD2377" i="2" s="1"/>
  <c r="AD2378" i="2" s="1"/>
  <c r="AD2379" i="2" s="1"/>
  <c r="AD2380" i="2" s="1"/>
  <c r="AD2381" i="2" s="1"/>
  <c r="AD2382" i="2" s="1"/>
  <c r="AD2383" i="2" s="1"/>
  <c r="AD2384" i="2" s="1"/>
  <c r="AD2385" i="2" s="1"/>
  <c r="AD2386" i="2" s="1"/>
  <c r="AD2387" i="2" s="1"/>
  <c r="AD2388" i="2" s="1"/>
  <c r="AD2389" i="2" s="1"/>
  <c r="AD2390" i="2" s="1"/>
  <c r="AD2391" i="2" s="1"/>
  <c r="AD2392" i="2" s="1"/>
  <c r="AD2393" i="2" s="1"/>
  <c r="AD2394" i="2" s="1"/>
  <c r="AD2395" i="2" s="1"/>
  <c r="AD2396" i="2" s="1"/>
  <c r="AD2397" i="2" s="1"/>
  <c r="AD2398" i="2" s="1"/>
  <c r="AD2399" i="2" s="1"/>
  <c r="AD2400" i="2" s="1"/>
  <c r="AD2401" i="2" s="1"/>
  <c r="AD2402" i="2" s="1"/>
  <c r="AD2403" i="2" s="1"/>
  <c r="AD2404" i="2" s="1"/>
  <c r="AD2405" i="2" s="1"/>
  <c r="AD2406" i="2" s="1"/>
  <c r="AD2407" i="2" s="1"/>
  <c r="AD2408" i="2" s="1"/>
  <c r="AD2409" i="2" s="1"/>
  <c r="AD2410" i="2" s="1"/>
  <c r="AD2411" i="2" s="1"/>
  <c r="AD2412" i="2" s="1"/>
  <c r="AD2413" i="2" s="1"/>
  <c r="AD2414" i="2" s="1"/>
  <c r="AD2415" i="2" s="1"/>
  <c r="AD2416" i="2" s="1"/>
  <c r="AD2417" i="2" s="1"/>
  <c r="AD2418" i="2" s="1"/>
  <c r="AD2419" i="2" s="1"/>
  <c r="AD2420" i="2" s="1"/>
  <c r="AD2421" i="2" s="1"/>
  <c r="AD2422" i="2" s="1"/>
  <c r="AD2423" i="2" s="1"/>
  <c r="AD2424" i="2" s="1"/>
  <c r="AD2425" i="2" s="1"/>
  <c r="AD2426" i="2" s="1"/>
  <c r="AD2427" i="2" s="1"/>
  <c r="AD2428" i="2" s="1"/>
  <c r="AD2429" i="2" s="1"/>
  <c r="AD2430" i="2" s="1"/>
  <c r="AD2431" i="2" s="1"/>
  <c r="AD2432" i="2" s="1"/>
  <c r="AD2433" i="2" s="1"/>
  <c r="AD2434" i="2" s="1"/>
  <c r="AD2435" i="2" s="1"/>
  <c r="AD2436" i="2" s="1"/>
  <c r="AD2437" i="2" s="1"/>
  <c r="AD2438" i="2" s="1"/>
  <c r="AD2439" i="2" s="1"/>
  <c r="AD2440" i="2" s="1"/>
  <c r="AD2441" i="2" s="1"/>
  <c r="AD2442" i="2" s="1"/>
  <c r="AD2443" i="2" s="1"/>
  <c r="AD2444" i="2" s="1"/>
  <c r="AD2445" i="2" s="1"/>
  <c r="AD2446" i="2" s="1"/>
  <c r="AD2447" i="2" s="1"/>
  <c r="AD2448" i="2" s="1"/>
  <c r="AD2449" i="2" s="1"/>
  <c r="AD2450" i="2" s="1"/>
  <c r="AD2451" i="2" s="1"/>
  <c r="AD2452" i="2" s="1"/>
  <c r="AD2453" i="2" s="1"/>
  <c r="AD2454" i="2" s="1"/>
  <c r="AD2455" i="2" s="1"/>
  <c r="AD2456" i="2" s="1"/>
  <c r="AD2457" i="2" s="1"/>
  <c r="AD2458" i="2" s="1"/>
  <c r="AD2459" i="2" s="1"/>
  <c r="AD2460" i="2" s="1"/>
  <c r="AD2461" i="2" s="1"/>
  <c r="AD2462" i="2" s="1"/>
  <c r="AD2463" i="2" s="1"/>
  <c r="AD2464" i="2" s="1"/>
  <c r="AD2465" i="2" s="1"/>
  <c r="AD2466" i="2" s="1"/>
  <c r="AD2467" i="2" s="1"/>
  <c r="AD2468" i="2" s="1"/>
  <c r="AD2469" i="2" s="1"/>
  <c r="AD2470" i="2" s="1"/>
  <c r="AD2471" i="2" s="1"/>
  <c r="AD2472" i="2" s="1"/>
  <c r="AD2473" i="2" s="1"/>
  <c r="AD2474" i="2" s="1"/>
  <c r="AD2475" i="2" s="1"/>
  <c r="AD2476" i="2" s="1"/>
  <c r="AD2477" i="2" s="1"/>
  <c r="AD2478" i="2" s="1"/>
  <c r="AD2479" i="2" s="1"/>
  <c r="AD2480" i="2" s="1"/>
  <c r="AD2481" i="2" s="1"/>
  <c r="AD2482" i="2" s="1"/>
  <c r="AD2483" i="2" s="1"/>
  <c r="AD2484" i="2" s="1"/>
  <c r="AD2485" i="2" s="1"/>
  <c r="AD2486" i="2" s="1"/>
  <c r="AD2487" i="2" s="1"/>
  <c r="AD2488" i="2" s="1"/>
  <c r="AD2489" i="2" s="1"/>
  <c r="AD2490" i="2" s="1"/>
  <c r="AD2491" i="2" s="1"/>
  <c r="AD2492" i="2" s="1"/>
  <c r="AD2493" i="2" s="1"/>
  <c r="AD2494" i="2" s="1"/>
  <c r="AD2495" i="2" s="1"/>
  <c r="AD2496" i="2" s="1"/>
  <c r="AD2497" i="2" s="1"/>
  <c r="AD2498" i="2" s="1"/>
  <c r="AD2499" i="2" s="1"/>
  <c r="AD2500" i="2" s="1"/>
  <c r="AD2501" i="2" s="1"/>
  <c r="AD2502" i="2" s="1"/>
  <c r="AD2503" i="2" s="1"/>
  <c r="AD2504" i="2" s="1"/>
  <c r="AD2505" i="2" s="1"/>
  <c r="AD2506" i="2" s="1"/>
  <c r="AD2507" i="2" s="1"/>
  <c r="AD2508" i="2" s="1"/>
  <c r="AD2509" i="2" s="1"/>
  <c r="AD2510" i="2" s="1"/>
  <c r="AD2511" i="2" s="1"/>
  <c r="AD2512" i="2" s="1"/>
  <c r="AD2513" i="2" s="1"/>
  <c r="AD2514" i="2" s="1"/>
  <c r="AD2515" i="2" s="1"/>
  <c r="AD2516" i="2" s="1"/>
  <c r="AD2517" i="2" s="1"/>
  <c r="AD2518" i="2" s="1"/>
  <c r="AD2519" i="2" s="1"/>
  <c r="AD2520" i="2" s="1"/>
  <c r="AD2521" i="2" s="1"/>
  <c r="AD2522" i="2" s="1"/>
  <c r="AD2523" i="2" s="1"/>
  <c r="AD2524" i="2" s="1"/>
  <c r="AD2525" i="2" s="1"/>
  <c r="AD2526" i="2" s="1"/>
  <c r="AD2527" i="2" s="1"/>
  <c r="AD2528" i="2" s="1"/>
  <c r="AD2529" i="2" s="1"/>
  <c r="AD2530" i="2" s="1"/>
  <c r="AD2531" i="2" s="1"/>
  <c r="AD2532" i="2" s="1"/>
  <c r="AD2533" i="2" s="1"/>
  <c r="AD2534" i="2" s="1"/>
  <c r="AD2535" i="2" s="1"/>
  <c r="AD2536" i="2" s="1"/>
  <c r="AD2537" i="2" s="1"/>
  <c r="AD2538" i="2" s="1"/>
  <c r="AD2539" i="2" s="1"/>
  <c r="AD2540" i="2" s="1"/>
  <c r="AD2541" i="2" s="1"/>
  <c r="AD2542" i="2" s="1"/>
  <c r="AD2543" i="2" s="1"/>
  <c r="AD2544" i="2" s="1"/>
  <c r="AD2545" i="2" s="1"/>
  <c r="AD2546" i="2" s="1"/>
  <c r="AD2547" i="2" s="1"/>
  <c r="AD2548" i="2" s="1"/>
  <c r="AD2549" i="2" s="1"/>
  <c r="AD2550" i="2" s="1"/>
  <c r="AD2551" i="2" s="1"/>
  <c r="AD2552" i="2" s="1"/>
  <c r="AD2553" i="2" s="1"/>
  <c r="AD2554" i="2" s="1"/>
  <c r="AD2555" i="2" s="1"/>
  <c r="AD2556" i="2" s="1"/>
  <c r="AD2557" i="2" s="1"/>
  <c r="AD2558" i="2" s="1"/>
  <c r="AD2559" i="2" s="1"/>
  <c r="AD2560" i="2" s="1"/>
  <c r="AD2561" i="2" s="1"/>
  <c r="AD2562" i="2" s="1"/>
  <c r="AD2563" i="2" s="1"/>
  <c r="AD2564" i="2" s="1"/>
  <c r="AD2565" i="2" s="1"/>
  <c r="AD2566" i="2" s="1"/>
  <c r="AD2567" i="2" s="1"/>
  <c r="AD2568" i="2" s="1"/>
  <c r="AD2569" i="2" s="1"/>
  <c r="AD2570" i="2" s="1"/>
  <c r="AD2571" i="2" s="1"/>
  <c r="AD2572" i="2" s="1"/>
  <c r="AD2573" i="2" s="1"/>
  <c r="AD2574" i="2" s="1"/>
  <c r="AD2575" i="2" s="1"/>
  <c r="AD2576" i="2" s="1"/>
  <c r="AD2577" i="2" s="1"/>
  <c r="AD2578" i="2" s="1"/>
  <c r="AD2579" i="2" s="1"/>
  <c r="AD2580" i="2" s="1"/>
  <c r="AD2581" i="2" s="1"/>
  <c r="AD2582" i="2" s="1"/>
  <c r="AD2583" i="2" s="1"/>
  <c r="AD2584" i="2" s="1"/>
  <c r="AD2585" i="2" s="1"/>
  <c r="AD2586" i="2" s="1"/>
  <c r="AD2587" i="2" s="1"/>
  <c r="AD2588" i="2" s="1"/>
  <c r="AD2589" i="2" s="1"/>
  <c r="AD2590" i="2" s="1"/>
  <c r="AD2591" i="2" s="1"/>
  <c r="AD2592" i="2" s="1"/>
  <c r="AD2593" i="2" s="1"/>
  <c r="AD2594" i="2" s="1"/>
  <c r="AD2595" i="2" s="1"/>
  <c r="AD2596" i="2" s="1"/>
  <c r="AD2597" i="2" s="1"/>
  <c r="AD2598" i="2" s="1"/>
  <c r="AD2599" i="2" s="1"/>
  <c r="AD2600" i="2" s="1"/>
  <c r="AD2601" i="2" s="1"/>
  <c r="AD2602" i="2" s="1"/>
  <c r="AD2603" i="2" s="1"/>
  <c r="AD2604" i="2" s="1"/>
  <c r="AD2605" i="2" s="1"/>
  <c r="AD2606" i="2" s="1"/>
  <c r="AD2607" i="2" s="1"/>
  <c r="AD2608" i="2" s="1"/>
  <c r="AD2609" i="2" s="1"/>
  <c r="AD2610" i="2" s="1"/>
  <c r="AD2611" i="2" s="1"/>
  <c r="AD2612" i="2" s="1"/>
  <c r="AD2613" i="2" s="1"/>
  <c r="AD2614" i="2" s="1"/>
  <c r="AD2615" i="2" s="1"/>
  <c r="AD2616" i="2" s="1"/>
  <c r="AD2617" i="2" s="1"/>
  <c r="AD2618" i="2" s="1"/>
  <c r="AD2619" i="2" s="1"/>
  <c r="AD2620" i="2" s="1"/>
  <c r="AD2621" i="2" s="1"/>
  <c r="AD2622" i="2" s="1"/>
  <c r="AD2623" i="2" s="1"/>
  <c r="AD2624" i="2" s="1"/>
  <c r="AD2625" i="2" s="1"/>
  <c r="AD2626" i="2" s="1"/>
  <c r="AD2627" i="2" s="1"/>
  <c r="AD2628" i="2" s="1"/>
  <c r="AD2629" i="2" s="1"/>
  <c r="AD2630" i="2" s="1"/>
  <c r="AD2631" i="2" s="1"/>
  <c r="AD2632" i="2" s="1"/>
  <c r="AD2633" i="2" s="1"/>
  <c r="AD2634" i="2" s="1"/>
  <c r="AD2635" i="2" s="1"/>
  <c r="AD2636" i="2" s="1"/>
  <c r="AD2637" i="2" s="1"/>
  <c r="AD2638" i="2" s="1"/>
  <c r="AD2639" i="2" s="1"/>
  <c r="AD2640" i="2" s="1"/>
  <c r="AD2641" i="2" s="1"/>
  <c r="AD2642" i="2" s="1"/>
  <c r="AD2643" i="2" s="1"/>
  <c r="AD2644" i="2" s="1"/>
  <c r="AD2645" i="2" s="1"/>
  <c r="AD2646" i="2" s="1"/>
  <c r="AD2647" i="2" s="1"/>
  <c r="AD2648" i="2" s="1"/>
  <c r="AD2649" i="2" s="1"/>
  <c r="AD2650" i="2" s="1"/>
  <c r="AD2651" i="2" s="1"/>
  <c r="AD2652" i="2" s="1"/>
  <c r="AD2653" i="2" s="1"/>
  <c r="AD2654" i="2" s="1"/>
  <c r="AD2655" i="2" s="1"/>
  <c r="AD2656" i="2" s="1"/>
  <c r="AD2657" i="2" s="1"/>
  <c r="AD2658" i="2" s="1"/>
  <c r="AD2659" i="2" s="1"/>
  <c r="AD2660" i="2" s="1"/>
  <c r="AD2661" i="2" s="1"/>
  <c r="AD2662" i="2" s="1"/>
  <c r="AD2663" i="2" s="1"/>
  <c r="AD2664" i="2" s="1"/>
  <c r="AD2665" i="2" s="1"/>
  <c r="AD2666" i="2" s="1"/>
  <c r="AD2667" i="2" s="1"/>
  <c r="AD2668" i="2" s="1"/>
  <c r="AD2669" i="2" s="1"/>
  <c r="AD2670" i="2" s="1"/>
  <c r="AD2671" i="2" s="1"/>
  <c r="AD2672" i="2" s="1"/>
  <c r="AD2673" i="2" s="1"/>
  <c r="AD2674" i="2" s="1"/>
  <c r="AD2675" i="2" s="1"/>
  <c r="AD2676" i="2" s="1"/>
  <c r="AD2677" i="2" s="1"/>
  <c r="AD2678" i="2" s="1"/>
  <c r="AD2679" i="2" s="1"/>
  <c r="AD2680" i="2" s="1"/>
  <c r="AD2681" i="2" s="1"/>
  <c r="AD2682" i="2" s="1"/>
  <c r="AD2683" i="2" s="1"/>
  <c r="AD2684" i="2" s="1"/>
  <c r="AD2685" i="2" s="1"/>
  <c r="AD2686" i="2" s="1"/>
  <c r="AD2687" i="2" s="1"/>
  <c r="AD2688" i="2" s="1"/>
  <c r="AD2689" i="2" s="1"/>
  <c r="AD2690" i="2" s="1"/>
  <c r="AD2691" i="2" s="1"/>
  <c r="AD2692" i="2" s="1"/>
  <c r="AD2693" i="2" s="1"/>
  <c r="AD2694" i="2" s="1"/>
  <c r="AD2695" i="2" s="1"/>
  <c r="AD2696" i="2" s="1"/>
  <c r="AD2697" i="2" s="1"/>
  <c r="AD2698" i="2" s="1"/>
  <c r="AD2699" i="2" s="1"/>
  <c r="AD2700" i="2" s="1"/>
  <c r="AD2701" i="2" s="1"/>
  <c r="AD2702" i="2" s="1"/>
  <c r="AD2703" i="2" s="1"/>
  <c r="AD2704" i="2" s="1"/>
  <c r="AD2705" i="2" s="1"/>
  <c r="AD2706" i="2" s="1"/>
  <c r="AD2707" i="2" s="1"/>
  <c r="AD2708" i="2" s="1"/>
  <c r="AD2709" i="2" s="1"/>
  <c r="AD2710" i="2" s="1"/>
  <c r="AD2711" i="2" s="1"/>
  <c r="AD2712" i="2" s="1"/>
  <c r="AD2713" i="2" s="1"/>
  <c r="AD2714" i="2" s="1"/>
  <c r="AD2715" i="2" s="1"/>
  <c r="AD2716" i="2" s="1"/>
  <c r="AD2717" i="2" s="1"/>
  <c r="AD2718" i="2" s="1"/>
  <c r="AD2719" i="2" s="1"/>
  <c r="AD2720" i="2" s="1"/>
  <c r="AD2721" i="2" s="1"/>
  <c r="AD2722" i="2" s="1"/>
  <c r="AD2723" i="2" s="1"/>
  <c r="AD2724" i="2" s="1"/>
  <c r="AD2725" i="2" s="1"/>
  <c r="AD2726" i="2" s="1"/>
  <c r="AD2727" i="2" s="1"/>
  <c r="AD2728" i="2" s="1"/>
  <c r="AD2729" i="2" s="1"/>
  <c r="AD2730" i="2" s="1"/>
  <c r="AD2731" i="2" s="1"/>
  <c r="AD2732" i="2" s="1"/>
  <c r="AD2733" i="2" s="1"/>
  <c r="AD2734" i="2" s="1"/>
  <c r="AD2735" i="2" s="1"/>
  <c r="AD2736" i="2" s="1"/>
  <c r="AD2737" i="2" s="1"/>
  <c r="AD2738" i="2" s="1"/>
  <c r="AD2739" i="2" s="1"/>
  <c r="AD2740" i="2" s="1"/>
  <c r="AD2741" i="2" s="1"/>
  <c r="AD2742" i="2" s="1"/>
  <c r="AD2743" i="2" s="1"/>
  <c r="AD2744" i="2" s="1"/>
  <c r="AD2745" i="2" s="1"/>
  <c r="AD2746" i="2" s="1"/>
  <c r="AD2747" i="2" s="1"/>
  <c r="AD2748" i="2" s="1"/>
  <c r="AD2749" i="2" s="1"/>
  <c r="AD2750" i="2" s="1"/>
  <c r="AD2751" i="2" s="1"/>
  <c r="AD2752" i="2" s="1"/>
  <c r="AD2753" i="2" s="1"/>
  <c r="AD2754" i="2" s="1"/>
  <c r="AD2755" i="2" s="1"/>
  <c r="AD2756" i="2" s="1"/>
  <c r="AD2757" i="2" s="1"/>
  <c r="AD2758" i="2" s="1"/>
  <c r="AD2759" i="2" s="1"/>
  <c r="AD2760" i="2" s="1"/>
  <c r="AD2761" i="2" s="1"/>
  <c r="AD2762" i="2" s="1"/>
  <c r="AD2763" i="2" s="1"/>
  <c r="AD2764" i="2" s="1"/>
  <c r="AD2765" i="2" s="1"/>
  <c r="AD2766" i="2" s="1"/>
  <c r="AD2767" i="2" s="1"/>
  <c r="AD2768" i="2" s="1"/>
  <c r="AD2769" i="2" s="1"/>
  <c r="AD2770" i="2" s="1"/>
  <c r="AD2771" i="2" s="1"/>
  <c r="AD2772" i="2" s="1"/>
  <c r="AD2773" i="2" s="1"/>
  <c r="AD2774" i="2" s="1"/>
  <c r="AD2775" i="2" s="1"/>
  <c r="AD2776" i="2" s="1"/>
  <c r="AD2777" i="2" s="1"/>
  <c r="AD2778" i="2" s="1"/>
  <c r="AD2779" i="2" s="1"/>
  <c r="AD2780" i="2" s="1"/>
  <c r="AD2781" i="2" s="1"/>
  <c r="AD2782" i="2" s="1"/>
  <c r="AD2783" i="2" s="1"/>
  <c r="AD2784" i="2" s="1"/>
  <c r="AD2785" i="2" s="1"/>
  <c r="AD2786" i="2" s="1"/>
  <c r="AD2787" i="2" s="1"/>
  <c r="AD2788" i="2" s="1"/>
  <c r="AD2789" i="2" s="1"/>
  <c r="AD2790" i="2" s="1"/>
  <c r="AD2791" i="2" s="1"/>
  <c r="AD2792" i="2" s="1"/>
  <c r="AD2793" i="2" s="1"/>
  <c r="AD2794" i="2" s="1"/>
  <c r="AD2795" i="2" s="1"/>
  <c r="AD2796" i="2" s="1"/>
  <c r="AD2797" i="2" s="1"/>
  <c r="AD2798" i="2" s="1"/>
  <c r="AD2799" i="2" s="1"/>
  <c r="AD2800" i="2" s="1"/>
  <c r="AD2801" i="2" s="1"/>
  <c r="AD2802" i="2" s="1"/>
  <c r="AD2803" i="2" s="1"/>
  <c r="AD2804" i="2" s="1"/>
  <c r="AD2805" i="2" s="1"/>
  <c r="AD2806" i="2" s="1"/>
  <c r="AD2807" i="2" s="1"/>
  <c r="AD2808" i="2" s="1"/>
  <c r="AD2809" i="2" s="1"/>
  <c r="AD2810" i="2" s="1"/>
  <c r="AD2811" i="2" s="1"/>
  <c r="AD2812" i="2" s="1"/>
  <c r="AD2813" i="2" s="1"/>
  <c r="AD2814" i="2" s="1"/>
  <c r="AD2815" i="2" s="1"/>
  <c r="AD2816" i="2" s="1"/>
  <c r="AD2817" i="2" s="1"/>
  <c r="AD2818" i="2" s="1"/>
  <c r="AD2819" i="2" s="1"/>
  <c r="AD2820" i="2" s="1"/>
  <c r="AD2821" i="2" s="1"/>
  <c r="AD2822" i="2" s="1"/>
  <c r="AD2823" i="2" s="1"/>
  <c r="AD2824" i="2" s="1"/>
  <c r="AD2825" i="2" s="1"/>
  <c r="AD2826" i="2" s="1"/>
  <c r="AD2827" i="2" s="1"/>
  <c r="AD2828" i="2" s="1"/>
  <c r="AD2829" i="2" s="1"/>
  <c r="AD2830" i="2" s="1"/>
  <c r="AD2831" i="2" s="1"/>
  <c r="AD2832" i="2" s="1"/>
  <c r="AD2833" i="2" s="1"/>
  <c r="AD2834" i="2" s="1"/>
  <c r="AD2835" i="2" s="1"/>
  <c r="AD2836" i="2" s="1"/>
  <c r="AD2837" i="2" s="1"/>
  <c r="AD2838" i="2" s="1"/>
  <c r="AD2839" i="2" s="1"/>
  <c r="AD2840" i="2" s="1"/>
  <c r="AD2841" i="2" s="1"/>
  <c r="AD2842" i="2" s="1"/>
  <c r="AD2843" i="2" s="1"/>
  <c r="AD2844" i="2" s="1"/>
  <c r="AD2845" i="2" s="1"/>
  <c r="AD2846" i="2" s="1"/>
  <c r="AD2847" i="2" s="1"/>
  <c r="AD2848" i="2" s="1"/>
  <c r="AD2849" i="2" s="1"/>
  <c r="AD2850" i="2" s="1"/>
  <c r="AD2851" i="2" s="1"/>
  <c r="AD2852" i="2" s="1"/>
  <c r="AD2853" i="2" s="1"/>
  <c r="AD2854" i="2" s="1"/>
  <c r="AD2855" i="2" s="1"/>
  <c r="AD2856" i="2" s="1"/>
  <c r="AD2857" i="2" s="1"/>
  <c r="AD2858" i="2" s="1"/>
  <c r="AD2859" i="2" s="1"/>
  <c r="AD2860" i="2" s="1"/>
  <c r="AD2861" i="2" s="1"/>
  <c r="AD2862" i="2" s="1"/>
  <c r="AD2863" i="2" s="1"/>
  <c r="AD2864" i="2" s="1"/>
  <c r="AD2865" i="2" s="1"/>
  <c r="AD2866" i="2" s="1"/>
  <c r="AD2867" i="2" s="1"/>
  <c r="AD2868" i="2" s="1"/>
  <c r="AD2869" i="2" s="1"/>
  <c r="AD2870" i="2" s="1"/>
  <c r="AD2871" i="2" s="1"/>
  <c r="AD2872" i="2" s="1"/>
  <c r="AD2873" i="2" s="1"/>
  <c r="AD2874" i="2" s="1"/>
  <c r="AD2875" i="2" s="1"/>
  <c r="AD2876" i="2" s="1"/>
  <c r="AD2877" i="2" s="1"/>
  <c r="AD2878" i="2" s="1"/>
  <c r="AD2879" i="2" s="1"/>
  <c r="AD2880" i="2" s="1"/>
  <c r="AD2881" i="2" s="1"/>
  <c r="AD2882" i="2" s="1"/>
  <c r="AD2883" i="2" s="1"/>
  <c r="AD2884" i="2" s="1"/>
  <c r="AD2885" i="2" s="1"/>
  <c r="AD2886" i="2" s="1"/>
  <c r="AD2887" i="2" s="1"/>
  <c r="AD2888" i="2" s="1"/>
  <c r="AD2889" i="2" s="1"/>
  <c r="AD2890" i="2" s="1"/>
  <c r="AD2891" i="2" s="1"/>
  <c r="AD2892" i="2" s="1"/>
  <c r="AD2893" i="2" s="1"/>
  <c r="AD2894" i="2" s="1"/>
  <c r="AD2895" i="2" s="1"/>
  <c r="AD2896" i="2" s="1"/>
  <c r="AD2897" i="2" s="1"/>
  <c r="AD2898" i="2" s="1"/>
  <c r="AD2899" i="2" s="1"/>
  <c r="AD2900" i="2" s="1"/>
  <c r="AD2901" i="2" s="1"/>
  <c r="AD2902" i="2" s="1"/>
  <c r="AD2903" i="2" s="1"/>
  <c r="AD2904" i="2" s="1"/>
  <c r="AD2905" i="2" s="1"/>
  <c r="AD2906" i="2" s="1"/>
  <c r="AD2907" i="2" s="1"/>
  <c r="AD2908" i="2" s="1"/>
  <c r="AD2909" i="2" s="1"/>
  <c r="AD2910" i="2" s="1"/>
  <c r="AD2911" i="2" s="1"/>
  <c r="AD2912" i="2" s="1"/>
  <c r="AD2913" i="2" s="1"/>
  <c r="AD2914" i="2" s="1"/>
  <c r="AD2915" i="2" s="1"/>
  <c r="AD2916" i="2" s="1"/>
  <c r="AD2917" i="2" s="1"/>
  <c r="AD2918" i="2" s="1"/>
  <c r="AD2919" i="2" s="1"/>
  <c r="AD2920" i="2" s="1"/>
  <c r="AD2921" i="2" s="1"/>
  <c r="AD2922" i="2" s="1"/>
  <c r="AD2923" i="2" s="1"/>
  <c r="AD2924" i="2" s="1"/>
  <c r="AD2925" i="2" s="1"/>
  <c r="AD2926" i="2" s="1"/>
  <c r="AD2927" i="2" s="1"/>
  <c r="AD2928" i="2" s="1"/>
  <c r="AD2929" i="2" s="1"/>
  <c r="AD2930" i="2" s="1"/>
  <c r="AD2931" i="2" s="1"/>
  <c r="AD2932" i="2" s="1"/>
  <c r="AD2933" i="2" s="1"/>
  <c r="AD2934" i="2" s="1"/>
  <c r="AD2935" i="2" s="1"/>
  <c r="AD2936" i="2" s="1"/>
  <c r="AD2937" i="2" s="1"/>
  <c r="AD2938" i="2" s="1"/>
  <c r="AD2939" i="2" s="1"/>
  <c r="AD2940" i="2" s="1"/>
  <c r="AD2941" i="2" s="1"/>
  <c r="AD2942" i="2" s="1"/>
  <c r="AD2943" i="2" s="1"/>
  <c r="AD2944" i="2" s="1"/>
  <c r="AD2945" i="2" s="1"/>
  <c r="AD2946" i="2" s="1"/>
  <c r="AD2947" i="2" s="1"/>
  <c r="AD2948" i="2" s="1"/>
  <c r="AD2949" i="2" s="1"/>
  <c r="AD2950" i="2" s="1"/>
  <c r="AD2951" i="2" s="1"/>
  <c r="AD2952" i="2" s="1"/>
  <c r="AD2953" i="2" s="1"/>
  <c r="AD2954" i="2" s="1"/>
  <c r="AD2955" i="2" s="1"/>
  <c r="AD2956" i="2" s="1"/>
  <c r="AD2957" i="2" s="1"/>
  <c r="AD2958" i="2" s="1"/>
  <c r="AD2959" i="2" s="1"/>
  <c r="AD2960" i="2" s="1"/>
  <c r="AD2961" i="2" s="1"/>
  <c r="AD2962" i="2" s="1"/>
  <c r="AD2963" i="2" s="1"/>
  <c r="AD2964" i="2" s="1"/>
  <c r="AD2965" i="2" s="1"/>
  <c r="AD2966" i="2" s="1"/>
  <c r="AD2967" i="2" s="1"/>
  <c r="AD2968" i="2" s="1"/>
  <c r="AD2969" i="2" s="1"/>
  <c r="AD2970" i="2" s="1"/>
  <c r="AD2971" i="2" s="1"/>
  <c r="AD2972" i="2" s="1"/>
  <c r="AD2973" i="2" s="1"/>
  <c r="AD2974" i="2" s="1"/>
  <c r="AD2975" i="2" s="1"/>
  <c r="AD2976" i="2" s="1"/>
  <c r="AD2977" i="2" s="1"/>
  <c r="AD2978" i="2" s="1"/>
  <c r="AD2979" i="2" s="1"/>
  <c r="AD2980" i="2" s="1"/>
  <c r="AD2981" i="2" s="1"/>
  <c r="AD2982" i="2" s="1"/>
  <c r="AD2983" i="2" s="1"/>
  <c r="AD2984" i="2" s="1"/>
  <c r="AD2985" i="2" s="1"/>
  <c r="AD2986" i="2" s="1"/>
  <c r="AD2987" i="2" s="1"/>
  <c r="AD2988" i="2" s="1"/>
  <c r="AD2989" i="2" s="1"/>
  <c r="AD2990" i="2" s="1"/>
  <c r="AD2991" i="2" s="1"/>
  <c r="AD2992" i="2" s="1"/>
  <c r="AD2993" i="2" s="1"/>
  <c r="AD2994" i="2" s="1"/>
  <c r="AD2995" i="2" s="1"/>
  <c r="AD2996" i="2" s="1"/>
  <c r="AD2997" i="2" s="1"/>
  <c r="AD2998" i="2" s="1"/>
  <c r="AD2999" i="2" s="1"/>
  <c r="AD3000" i="2" s="1"/>
  <c r="AD3001" i="2" s="1"/>
  <c r="AD3002" i="2" s="1"/>
  <c r="AD3003" i="2" s="1"/>
  <c r="AD3004" i="2" s="1"/>
  <c r="AD3005" i="2" s="1"/>
  <c r="AD3006" i="2" s="1"/>
  <c r="AD3007" i="2" s="1"/>
  <c r="AD3008" i="2" s="1"/>
  <c r="AD3009" i="2" s="1"/>
  <c r="AD3010" i="2" s="1"/>
  <c r="AD3011" i="2" s="1"/>
  <c r="AD3012" i="2" s="1"/>
  <c r="AD3013" i="2" s="1"/>
  <c r="AD3014" i="2" s="1"/>
  <c r="AD3015" i="2" s="1"/>
  <c r="AD3016" i="2" s="1"/>
  <c r="AD3017" i="2" s="1"/>
  <c r="AD3018" i="2" s="1"/>
  <c r="AD3019" i="2" s="1"/>
  <c r="AD3020" i="2" s="1"/>
  <c r="AD3021" i="2" s="1"/>
  <c r="AD3022" i="2" s="1"/>
  <c r="AD3023" i="2" s="1"/>
  <c r="AD3024" i="2" s="1"/>
  <c r="AD3025" i="2" s="1"/>
  <c r="AD3026" i="2" s="1"/>
  <c r="AD3027" i="2" s="1"/>
  <c r="AD3028" i="2" s="1"/>
  <c r="AD3029" i="2" s="1"/>
  <c r="AD3030" i="2" s="1"/>
  <c r="AD3031" i="2" s="1"/>
  <c r="AD3032" i="2" s="1"/>
  <c r="AD3033" i="2" s="1"/>
  <c r="AD3034" i="2" s="1"/>
  <c r="AD3035" i="2" s="1"/>
  <c r="AD3036" i="2" s="1"/>
  <c r="AD3037" i="2" s="1"/>
  <c r="AD3038" i="2" s="1"/>
  <c r="AD3039" i="2" s="1"/>
  <c r="AD3040" i="2" s="1"/>
  <c r="AD3041" i="2" s="1"/>
  <c r="AD3042" i="2" s="1"/>
  <c r="AD3043" i="2" s="1"/>
  <c r="AD3044" i="2" s="1"/>
  <c r="AD3045" i="2" s="1"/>
  <c r="AD3046" i="2" s="1"/>
  <c r="AD3047" i="2" s="1"/>
  <c r="AD3048" i="2" s="1"/>
  <c r="AD3049" i="2" s="1"/>
  <c r="AD3050" i="2" s="1"/>
  <c r="AD3051" i="2" s="1"/>
  <c r="AD3052" i="2" s="1"/>
  <c r="AD3053" i="2" s="1"/>
  <c r="AD3054" i="2" s="1"/>
  <c r="AD3055" i="2" s="1"/>
  <c r="AD3056" i="2" s="1"/>
  <c r="AD3057" i="2" s="1"/>
  <c r="AD3058" i="2" s="1"/>
  <c r="AD3059" i="2" s="1"/>
  <c r="AD3060" i="2" s="1"/>
  <c r="AD3061" i="2" s="1"/>
  <c r="AD3062" i="2" s="1"/>
  <c r="AD3063" i="2" s="1"/>
  <c r="AD3064" i="2" s="1"/>
  <c r="AD3065" i="2" s="1"/>
  <c r="AD3066" i="2" s="1"/>
  <c r="AD3067" i="2" s="1"/>
  <c r="AD3068" i="2" s="1"/>
  <c r="AD3069" i="2" s="1"/>
  <c r="AD3070" i="2" s="1"/>
  <c r="AD3071" i="2" s="1"/>
  <c r="AD3072" i="2" s="1"/>
  <c r="AD3073" i="2" s="1"/>
  <c r="AD3074" i="2" s="1"/>
  <c r="AD3075" i="2" s="1"/>
  <c r="AD3076" i="2" s="1"/>
  <c r="AD3077" i="2" s="1"/>
  <c r="AD3078" i="2" s="1"/>
  <c r="AD3079" i="2" s="1"/>
  <c r="AD3080" i="2" s="1"/>
  <c r="AD3081" i="2" s="1"/>
  <c r="AD3082" i="2" s="1"/>
  <c r="AD3083" i="2" s="1"/>
  <c r="AD3084" i="2" s="1"/>
  <c r="AD3085" i="2" s="1"/>
  <c r="AD3086" i="2" s="1"/>
  <c r="AD3087" i="2" s="1"/>
  <c r="AD3088" i="2" s="1"/>
  <c r="AD3089" i="2" s="1"/>
  <c r="AD3090" i="2" s="1"/>
  <c r="AD3091" i="2" s="1"/>
  <c r="AD3092" i="2" s="1"/>
  <c r="AD3093" i="2" s="1"/>
  <c r="AD3094" i="2" s="1"/>
  <c r="AD3095" i="2" s="1"/>
  <c r="AD3096" i="2" s="1"/>
  <c r="AD3097" i="2" s="1"/>
  <c r="AD3098" i="2" s="1"/>
  <c r="AD3099" i="2" s="1"/>
  <c r="AD3100" i="2" s="1"/>
  <c r="AD3101" i="2" s="1"/>
  <c r="AD3102" i="2" s="1"/>
  <c r="AD3103" i="2" s="1"/>
  <c r="AD3104" i="2" s="1"/>
  <c r="AD3105" i="2" s="1"/>
  <c r="AD3106" i="2" s="1"/>
  <c r="AD3107" i="2" s="1"/>
  <c r="AD3108" i="2" s="1"/>
  <c r="AD3109" i="2" s="1"/>
  <c r="AD3110" i="2" s="1"/>
  <c r="AD3111" i="2" s="1"/>
  <c r="AD3112" i="2" s="1"/>
  <c r="AD3113" i="2" s="1"/>
  <c r="AD3114" i="2" s="1"/>
  <c r="AD3115" i="2" s="1"/>
  <c r="AD3116" i="2" s="1"/>
  <c r="AD3117" i="2" s="1"/>
  <c r="AD3118" i="2" s="1"/>
  <c r="AD3119" i="2" s="1"/>
  <c r="AD3120" i="2" s="1"/>
  <c r="AD3121" i="2" s="1"/>
  <c r="AD3122" i="2" s="1"/>
  <c r="AD3123" i="2" s="1"/>
  <c r="AD3124" i="2" s="1"/>
  <c r="AD3125" i="2" s="1"/>
  <c r="AD3126" i="2" s="1"/>
  <c r="AD3127" i="2" s="1"/>
  <c r="AD3128" i="2" s="1"/>
  <c r="AD3129" i="2" s="1"/>
  <c r="AD3130" i="2" s="1"/>
  <c r="AD3131" i="2" s="1"/>
  <c r="AD3132" i="2" s="1"/>
  <c r="AD3133" i="2" s="1"/>
  <c r="AD3134" i="2" s="1"/>
  <c r="AD3135" i="2" s="1"/>
  <c r="AD3136" i="2" s="1"/>
  <c r="AD3137" i="2" s="1"/>
  <c r="AD3138" i="2" s="1"/>
  <c r="AD3139" i="2" s="1"/>
  <c r="AD3140" i="2" s="1"/>
  <c r="AD3141" i="2" s="1"/>
  <c r="AD3142" i="2" s="1"/>
  <c r="AD3143" i="2" s="1"/>
  <c r="AD3144" i="2" s="1"/>
  <c r="AD3145" i="2" s="1"/>
  <c r="AD3146" i="2" s="1"/>
  <c r="AD3147" i="2" s="1"/>
  <c r="AD3148" i="2" s="1"/>
  <c r="AD3149" i="2" s="1"/>
  <c r="AD3150" i="2" s="1"/>
  <c r="AD3151" i="2" s="1"/>
  <c r="AD3152" i="2" s="1"/>
  <c r="AD3153" i="2" s="1"/>
  <c r="AD3154" i="2" s="1"/>
  <c r="AD3155" i="2" s="1"/>
  <c r="AD3156" i="2" s="1"/>
  <c r="AD3157" i="2" s="1"/>
  <c r="AD3158" i="2" s="1"/>
  <c r="AD3159" i="2" s="1"/>
  <c r="AD3160" i="2" s="1"/>
  <c r="AD3161" i="2" s="1"/>
  <c r="AD3162" i="2" s="1"/>
  <c r="AD3163" i="2" s="1"/>
  <c r="AD3164" i="2" s="1"/>
  <c r="AD3165" i="2" s="1"/>
  <c r="AD3166" i="2" s="1"/>
  <c r="AD3167" i="2" s="1"/>
  <c r="AD3168" i="2" s="1"/>
  <c r="AD3169" i="2" s="1"/>
  <c r="AD3170" i="2" s="1"/>
  <c r="AD3171" i="2" s="1"/>
  <c r="AD3172" i="2" s="1"/>
  <c r="AD3173" i="2" s="1"/>
  <c r="AD3174" i="2" s="1"/>
  <c r="AD3175" i="2" s="1"/>
  <c r="AD3176" i="2" s="1"/>
  <c r="AD3177" i="2" s="1"/>
  <c r="AD3178" i="2" s="1"/>
  <c r="AD3179" i="2" s="1"/>
  <c r="AD3180" i="2" s="1"/>
  <c r="AD3181" i="2" s="1"/>
  <c r="AD3182" i="2" s="1"/>
  <c r="AD3183" i="2" s="1"/>
  <c r="AD3184" i="2" s="1"/>
  <c r="AD3185" i="2" s="1"/>
  <c r="AD3186" i="2" s="1"/>
  <c r="AD3187" i="2" s="1"/>
  <c r="AD3188" i="2" s="1"/>
  <c r="AD3189" i="2" s="1"/>
  <c r="AD3190" i="2" s="1"/>
  <c r="AD3191" i="2" s="1"/>
  <c r="AD3192" i="2" s="1"/>
  <c r="AD3193" i="2" s="1"/>
  <c r="AD3194" i="2" s="1"/>
  <c r="AD3195" i="2" s="1"/>
  <c r="AD3196" i="2" s="1"/>
  <c r="AD3197" i="2" s="1"/>
  <c r="AD3198" i="2" s="1"/>
  <c r="AD3199" i="2" s="1"/>
  <c r="AD3200" i="2" s="1"/>
  <c r="AD3201" i="2" s="1"/>
  <c r="AD3202" i="2" s="1"/>
  <c r="AD3203" i="2" s="1"/>
  <c r="AD3204" i="2" s="1"/>
  <c r="AD3205" i="2" s="1"/>
  <c r="AD3206" i="2" s="1"/>
  <c r="AD3207" i="2" s="1"/>
  <c r="AD3208" i="2" s="1"/>
  <c r="AD3209" i="2" s="1"/>
  <c r="AD3210" i="2" s="1"/>
  <c r="AD3211" i="2" s="1"/>
  <c r="AD3212" i="2" s="1"/>
  <c r="AD3213" i="2" s="1"/>
  <c r="AD3214" i="2" s="1"/>
  <c r="AD3215" i="2" s="1"/>
  <c r="AD3216" i="2" s="1"/>
  <c r="AD3217" i="2" s="1"/>
  <c r="AD3218" i="2" s="1"/>
  <c r="AD3219" i="2" s="1"/>
  <c r="AD3220" i="2" s="1"/>
  <c r="AD3221" i="2" s="1"/>
  <c r="AD3222" i="2" s="1"/>
  <c r="AD3223" i="2" s="1"/>
  <c r="AD3224" i="2" s="1"/>
  <c r="AD3225" i="2" s="1"/>
  <c r="AD3226" i="2" s="1"/>
  <c r="AD3227" i="2" s="1"/>
  <c r="AD3228" i="2" s="1"/>
  <c r="AD3229" i="2" s="1"/>
  <c r="AD3230" i="2" s="1"/>
  <c r="AD3231" i="2" s="1"/>
  <c r="AD3232" i="2" s="1"/>
  <c r="AD3233" i="2" s="1"/>
  <c r="AD3234" i="2" s="1"/>
  <c r="AD3235" i="2" s="1"/>
  <c r="AD3236" i="2" s="1"/>
  <c r="AD3237" i="2" s="1"/>
  <c r="AD3238" i="2" s="1"/>
  <c r="AD3239" i="2" s="1"/>
  <c r="AD3240" i="2" s="1"/>
  <c r="AD3241" i="2" s="1"/>
  <c r="AD3242" i="2" s="1"/>
  <c r="AD3243" i="2" s="1"/>
  <c r="AD3244" i="2" s="1"/>
  <c r="AD3245" i="2" s="1"/>
  <c r="AD3246" i="2" s="1"/>
  <c r="AD3247" i="2" s="1"/>
  <c r="AD3248" i="2" s="1"/>
  <c r="AD3249" i="2" s="1"/>
  <c r="AD3250" i="2" s="1"/>
  <c r="AD3251" i="2" s="1"/>
  <c r="AD3252" i="2" s="1"/>
  <c r="AD3253" i="2" s="1"/>
  <c r="AD3254" i="2" s="1"/>
  <c r="AD3255" i="2" s="1"/>
  <c r="AD3256" i="2" s="1"/>
  <c r="AD3257" i="2" s="1"/>
  <c r="AD3258" i="2" s="1"/>
  <c r="AD3259" i="2" s="1"/>
  <c r="AD3260" i="2" s="1"/>
  <c r="AD3261" i="2" s="1"/>
  <c r="AD3262" i="2" s="1"/>
  <c r="AD3263" i="2" s="1"/>
  <c r="AD3264" i="2" s="1"/>
  <c r="AD3265" i="2" s="1"/>
  <c r="AD3266" i="2" s="1"/>
  <c r="AD3267" i="2" s="1"/>
  <c r="AD3268" i="2" s="1"/>
  <c r="AD3269" i="2" s="1"/>
  <c r="AD3270" i="2" s="1"/>
  <c r="AD3271" i="2" s="1"/>
  <c r="AD3272" i="2" s="1"/>
  <c r="AD3273" i="2" s="1"/>
  <c r="AD3274" i="2" s="1"/>
  <c r="AD3275" i="2" s="1"/>
  <c r="AD3276" i="2" s="1"/>
  <c r="AD3277" i="2" s="1"/>
  <c r="AD3278" i="2" s="1"/>
  <c r="AD3279" i="2" s="1"/>
  <c r="AD3280" i="2" s="1"/>
  <c r="AD3281" i="2" s="1"/>
  <c r="AD3282" i="2" s="1"/>
  <c r="AD3283" i="2" s="1"/>
  <c r="AD3284" i="2" s="1"/>
  <c r="AD3285" i="2" s="1"/>
  <c r="AD3286" i="2" s="1"/>
  <c r="AD3287" i="2" s="1"/>
  <c r="AD3288" i="2" s="1"/>
  <c r="AD3289" i="2" s="1"/>
  <c r="AD3290" i="2" s="1"/>
  <c r="AD3291" i="2" s="1"/>
  <c r="AD3292" i="2" s="1"/>
  <c r="AD3293" i="2" s="1"/>
  <c r="AD3294" i="2" s="1"/>
  <c r="AD3295" i="2" s="1"/>
  <c r="AD3296" i="2" s="1"/>
  <c r="AD3297" i="2" s="1"/>
  <c r="AD3298" i="2" s="1"/>
  <c r="AD3299" i="2" s="1"/>
  <c r="AD3300" i="2" s="1"/>
  <c r="AD3301" i="2" s="1"/>
  <c r="AD3302" i="2" s="1"/>
  <c r="AD3303" i="2" s="1"/>
  <c r="AD3304" i="2" s="1"/>
  <c r="AD3305" i="2" s="1"/>
  <c r="AD3306" i="2" s="1"/>
  <c r="AD3307" i="2" s="1"/>
  <c r="AD3308" i="2" s="1"/>
  <c r="AD3309" i="2" s="1"/>
  <c r="AD3310" i="2" s="1"/>
  <c r="AD3311" i="2" s="1"/>
  <c r="AD3312" i="2" s="1"/>
  <c r="AD3313" i="2" s="1"/>
  <c r="AD3314" i="2" s="1"/>
  <c r="AD3315" i="2" s="1"/>
  <c r="AD3316" i="2" s="1"/>
  <c r="AD3317" i="2" s="1"/>
  <c r="AD3318" i="2" s="1"/>
  <c r="AD3319" i="2" s="1"/>
  <c r="AD3320" i="2" s="1"/>
  <c r="AD3321" i="2" s="1"/>
  <c r="AD3322" i="2" s="1"/>
  <c r="AD3323" i="2" s="1"/>
  <c r="AD3324" i="2" s="1"/>
  <c r="AD3325" i="2" s="1"/>
  <c r="AD3326" i="2" s="1"/>
  <c r="AD3327" i="2" s="1"/>
  <c r="AD3328" i="2" s="1"/>
  <c r="AD3329" i="2" s="1"/>
  <c r="AD3330" i="2" s="1"/>
  <c r="AD3331" i="2" s="1"/>
  <c r="AD3332" i="2" s="1"/>
  <c r="AD3333" i="2" s="1"/>
  <c r="AD3334" i="2" s="1"/>
  <c r="AD3335" i="2" s="1"/>
  <c r="AD3336" i="2" s="1"/>
  <c r="AD3337" i="2" s="1"/>
  <c r="AD3338" i="2" s="1"/>
  <c r="AD3339" i="2" s="1"/>
  <c r="AD3340" i="2" s="1"/>
  <c r="AD3341" i="2" s="1"/>
  <c r="AD3342" i="2" s="1"/>
  <c r="AD3343" i="2" s="1"/>
  <c r="AD3344" i="2" s="1"/>
  <c r="AD3345" i="2" s="1"/>
  <c r="AD3346" i="2" s="1"/>
  <c r="AD3347" i="2" s="1"/>
  <c r="AD3348" i="2" s="1"/>
  <c r="AD3349" i="2" s="1"/>
  <c r="AD3350" i="2" s="1"/>
  <c r="AD3351" i="2" s="1"/>
  <c r="AD3352" i="2" s="1"/>
  <c r="AD3353" i="2" s="1"/>
  <c r="AD3354" i="2" s="1"/>
  <c r="AD3355" i="2" s="1"/>
  <c r="AD3356" i="2" s="1"/>
  <c r="AD3357" i="2" s="1"/>
  <c r="AD3358" i="2" s="1"/>
  <c r="AD3359" i="2" s="1"/>
  <c r="AD3360" i="2" s="1"/>
  <c r="AD3361" i="2" s="1"/>
  <c r="AD3362" i="2" s="1"/>
  <c r="AD3363" i="2" s="1"/>
  <c r="AD3364" i="2" s="1"/>
  <c r="AD3365" i="2" s="1"/>
  <c r="AD3366" i="2" s="1"/>
  <c r="AD3367" i="2" s="1"/>
  <c r="AD3368" i="2" s="1"/>
  <c r="AD3369" i="2" s="1"/>
  <c r="AD3370" i="2" s="1"/>
  <c r="AD3371" i="2" s="1"/>
  <c r="AD3372" i="2" s="1"/>
  <c r="AD3373" i="2" s="1"/>
  <c r="AD3374" i="2" s="1"/>
  <c r="AD3375" i="2" s="1"/>
  <c r="AD3376" i="2" s="1"/>
  <c r="AD3377" i="2" s="1"/>
  <c r="AD3378" i="2" s="1"/>
  <c r="AD3379" i="2" s="1"/>
  <c r="AD3380" i="2" s="1"/>
  <c r="AD3381" i="2" s="1"/>
  <c r="AD3382" i="2" s="1"/>
  <c r="AD3383" i="2" s="1"/>
  <c r="AD3384" i="2" s="1"/>
  <c r="AD3385" i="2" s="1"/>
  <c r="AD3386" i="2" s="1"/>
  <c r="AD3387" i="2" s="1"/>
  <c r="AD3388" i="2" s="1"/>
  <c r="AD3389" i="2" s="1"/>
  <c r="AD3390" i="2" s="1"/>
  <c r="AD3391" i="2" s="1"/>
  <c r="AD3392" i="2" s="1"/>
  <c r="AD3393" i="2" s="1"/>
  <c r="AD3394" i="2" s="1"/>
  <c r="AD3395" i="2" s="1"/>
  <c r="AD3396" i="2" s="1"/>
  <c r="AD3397" i="2" s="1"/>
  <c r="AD3398" i="2" s="1"/>
  <c r="AD3399" i="2" s="1"/>
  <c r="AD3400" i="2" s="1"/>
  <c r="AD3401" i="2" s="1"/>
  <c r="AD3402" i="2" s="1"/>
  <c r="AD3403" i="2" s="1"/>
  <c r="AD3404" i="2" s="1"/>
  <c r="AD3405" i="2" s="1"/>
  <c r="AD3406" i="2" s="1"/>
  <c r="AD3407" i="2" s="1"/>
  <c r="AD3408" i="2" s="1"/>
  <c r="AD3409" i="2" s="1"/>
  <c r="AD3410" i="2" s="1"/>
  <c r="AD3411" i="2" s="1"/>
  <c r="AD3412" i="2" s="1"/>
  <c r="AD3413" i="2" s="1"/>
  <c r="AD3414" i="2" s="1"/>
  <c r="AD3415" i="2" s="1"/>
  <c r="AD3416" i="2" s="1"/>
  <c r="AD3417" i="2" s="1"/>
  <c r="AD3418" i="2" s="1"/>
  <c r="AD3419" i="2" s="1"/>
  <c r="AD3420" i="2" s="1"/>
  <c r="AD3421" i="2" s="1"/>
  <c r="AD3422" i="2" s="1"/>
  <c r="AD3423" i="2" s="1"/>
  <c r="AD3424" i="2" s="1"/>
  <c r="AD3425" i="2" s="1"/>
  <c r="AD3426" i="2" s="1"/>
  <c r="AD3427" i="2" s="1"/>
  <c r="AD3428" i="2" s="1"/>
  <c r="AD3429" i="2" s="1"/>
  <c r="AD3430" i="2" s="1"/>
  <c r="AD3431" i="2" s="1"/>
  <c r="AD3432" i="2" s="1"/>
  <c r="AD3433" i="2" s="1"/>
  <c r="AD3434" i="2" s="1"/>
  <c r="AD3435" i="2" s="1"/>
  <c r="AD3436" i="2" s="1"/>
  <c r="AD3437" i="2" s="1"/>
  <c r="AD3438" i="2" s="1"/>
  <c r="AD3439" i="2" s="1"/>
  <c r="AD3440" i="2" s="1"/>
  <c r="AD3441" i="2" s="1"/>
  <c r="AD3442" i="2" s="1"/>
  <c r="AD3443" i="2" s="1"/>
  <c r="AD3444" i="2" s="1"/>
  <c r="AD3445" i="2" s="1"/>
  <c r="AD3446" i="2" s="1"/>
  <c r="AD3447" i="2" s="1"/>
  <c r="AD3448" i="2" s="1"/>
  <c r="AD3449" i="2" s="1"/>
  <c r="AD3450" i="2" s="1"/>
  <c r="AD3451" i="2" s="1"/>
  <c r="AD3452" i="2" s="1"/>
  <c r="AD3453" i="2" s="1"/>
  <c r="AD3454" i="2" s="1"/>
  <c r="AD3455" i="2" s="1"/>
  <c r="AD3456" i="2" s="1"/>
  <c r="AD3457" i="2" s="1"/>
  <c r="AD3458" i="2" s="1"/>
  <c r="AD3459" i="2" s="1"/>
  <c r="AD3460" i="2" s="1"/>
  <c r="AD3461" i="2" s="1"/>
  <c r="AD3462" i="2" s="1"/>
  <c r="AD3463" i="2" s="1"/>
  <c r="AD3464" i="2" s="1"/>
  <c r="AD3465" i="2" s="1"/>
  <c r="AD3466" i="2" s="1"/>
  <c r="AD3467" i="2" s="1"/>
  <c r="AD3468" i="2" s="1"/>
  <c r="AD3469" i="2" s="1"/>
  <c r="AD3470" i="2" s="1"/>
  <c r="AD3471" i="2" s="1"/>
  <c r="AD3472" i="2" s="1"/>
  <c r="AD3473" i="2" s="1"/>
  <c r="AD3474" i="2" s="1"/>
  <c r="AD3475" i="2" s="1"/>
  <c r="AD3476" i="2" s="1"/>
  <c r="AD3477" i="2" s="1"/>
  <c r="AD3478" i="2" s="1"/>
  <c r="AD3479" i="2" s="1"/>
  <c r="AD3480" i="2" s="1"/>
  <c r="AD3481" i="2" s="1"/>
  <c r="AD3482" i="2" s="1"/>
  <c r="AD3483" i="2" s="1"/>
  <c r="AD3484" i="2" s="1"/>
  <c r="AD3485" i="2" s="1"/>
  <c r="AD3486" i="2" s="1"/>
  <c r="AD3487" i="2" s="1"/>
  <c r="AD3488" i="2" s="1"/>
  <c r="AD3489" i="2" s="1"/>
  <c r="AD3490" i="2" s="1"/>
  <c r="AD3491" i="2" s="1"/>
  <c r="AD3492" i="2" s="1"/>
  <c r="AD3493" i="2" s="1"/>
  <c r="AD3494" i="2" s="1"/>
  <c r="AD3495" i="2" s="1"/>
  <c r="AD3496" i="2" s="1"/>
  <c r="AD3497" i="2" s="1"/>
  <c r="AD3498" i="2" s="1"/>
  <c r="AD3499" i="2" s="1"/>
  <c r="AD3500" i="2" s="1"/>
  <c r="AD3501" i="2" s="1"/>
  <c r="AD3502" i="2" s="1"/>
  <c r="AD3503" i="2" s="1"/>
  <c r="AD3504" i="2" s="1"/>
  <c r="AD3505" i="2" s="1"/>
  <c r="AD3506" i="2" s="1"/>
  <c r="AD3507" i="2" s="1"/>
  <c r="AD3508" i="2" s="1"/>
  <c r="AD3509" i="2" s="1"/>
  <c r="AD3510" i="2" s="1"/>
  <c r="AD3511" i="2" s="1"/>
  <c r="AD3512" i="2" s="1"/>
  <c r="AD3513" i="2" s="1"/>
  <c r="AD3514" i="2" s="1"/>
  <c r="AD3515" i="2" s="1"/>
  <c r="AD3516" i="2" s="1"/>
  <c r="AD3517" i="2" s="1"/>
  <c r="AD3518" i="2" s="1"/>
  <c r="AD3519" i="2" s="1"/>
  <c r="AD3520" i="2" s="1"/>
  <c r="AD3521" i="2" s="1"/>
  <c r="AD3522" i="2" s="1"/>
  <c r="AD3523" i="2" s="1"/>
  <c r="AD3524" i="2" s="1"/>
  <c r="AD3525" i="2" s="1"/>
  <c r="AD3526" i="2" s="1"/>
  <c r="AD3527" i="2" s="1"/>
  <c r="AD3528" i="2" s="1"/>
  <c r="AD3529" i="2" s="1"/>
  <c r="AD3530" i="2" s="1"/>
  <c r="AD3531" i="2" s="1"/>
  <c r="AD3532" i="2" s="1"/>
  <c r="AD3533" i="2" s="1"/>
  <c r="AD3534" i="2" s="1"/>
  <c r="AD3535" i="2" s="1"/>
  <c r="AD3536" i="2" s="1"/>
  <c r="AD3537" i="2" s="1"/>
  <c r="AD3538" i="2" s="1"/>
  <c r="AD3539" i="2" s="1"/>
  <c r="AD3540" i="2" s="1"/>
  <c r="AD3541" i="2" s="1"/>
  <c r="AD3542" i="2" s="1"/>
  <c r="AD3543" i="2" s="1"/>
  <c r="AD3544" i="2" s="1"/>
  <c r="AD3545" i="2" s="1"/>
  <c r="AD3546" i="2" s="1"/>
  <c r="AD3547" i="2" s="1"/>
  <c r="AD3548" i="2" s="1"/>
  <c r="AD3549" i="2" s="1"/>
  <c r="AD3550" i="2" s="1"/>
  <c r="AD3551" i="2" s="1"/>
  <c r="AD3552" i="2" s="1"/>
  <c r="AD3553" i="2" s="1"/>
  <c r="AD3554" i="2" s="1"/>
  <c r="AD3555" i="2" s="1"/>
  <c r="AD3556" i="2" s="1"/>
  <c r="AD3557" i="2" s="1"/>
  <c r="AD3558" i="2" s="1"/>
  <c r="AD3559" i="2" s="1"/>
  <c r="AD3560" i="2" s="1"/>
  <c r="AD3561" i="2" s="1"/>
  <c r="AD3562" i="2" s="1"/>
  <c r="AD3563" i="2" s="1"/>
  <c r="AD3564" i="2" s="1"/>
  <c r="AD3565" i="2" s="1"/>
  <c r="AD3566" i="2" s="1"/>
  <c r="AD3567" i="2" s="1"/>
  <c r="AD3568" i="2" s="1"/>
  <c r="AD3569" i="2" s="1"/>
  <c r="AD3570" i="2" s="1"/>
  <c r="AD3571" i="2" s="1"/>
  <c r="AD3572" i="2" s="1"/>
  <c r="AD3573" i="2" s="1"/>
  <c r="AD3574" i="2" s="1"/>
  <c r="AD3575" i="2" s="1"/>
  <c r="AD3576" i="2" s="1"/>
  <c r="AD3577" i="2" s="1"/>
  <c r="AD3578" i="2" s="1"/>
  <c r="AD3579" i="2" s="1"/>
  <c r="AD3580" i="2" s="1"/>
  <c r="AD3581" i="2" s="1"/>
  <c r="AD3582" i="2" s="1"/>
  <c r="AD3583" i="2" s="1"/>
  <c r="AD3584" i="2" s="1"/>
  <c r="AD3585" i="2" s="1"/>
  <c r="AD3586" i="2" s="1"/>
  <c r="AD3587" i="2" s="1"/>
  <c r="AD3588" i="2" s="1"/>
  <c r="AD3589" i="2" s="1"/>
  <c r="AD3590" i="2" s="1"/>
  <c r="AD3591" i="2" s="1"/>
  <c r="AD3592" i="2" s="1"/>
  <c r="AD3593" i="2" s="1"/>
  <c r="AD3594" i="2" s="1"/>
  <c r="AD3595" i="2" s="1"/>
  <c r="AD3596" i="2" s="1"/>
  <c r="AD3597" i="2" s="1"/>
  <c r="AD3598" i="2" s="1"/>
  <c r="AD3599" i="2" s="1"/>
  <c r="AD3600" i="2" s="1"/>
  <c r="AD3601" i="2" s="1"/>
  <c r="AD3602" i="2" s="1"/>
  <c r="AD3603" i="2" s="1"/>
  <c r="AD3604" i="2" s="1"/>
  <c r="AD3605" i="2" s="1"/>
  <c r="AD3606" i="2" s="1"/>
  <c r="AD3607" i="2" s="1"/>
  <c r="AD3608" i="2" s="1"/>
  <c r="AD3609" i="2" s="1"/>
  <c r="AD3610" i="2" s="1"/>
  <c r="AD3611" i="2" s="1"/>
  <c r="AD3612" i="2" s="1"/>
  <c r="AD3613" i="2" s="1"/>
  <c r="AD3614" i="2" s="1"/>
  <c r="AD3615" i="2" s="1"/>
  <c r="AD3616" i="2" s="1"/>
  <c r="AD3617" i="2" s="1"/>
  <c r="AD3618" i="2" s="1"/>
  <c r="AD3619" i="2" s="1"/>
  <c r="AD3620" i="2" s="1"/>
  <c r="AD3621" i="2" s="1"/>
  <c r="AD3622" i="2" s="1"/>
  <c r="AD3623" i="2" s="1"/>
  <c r="AD3624" i="2" s="1"/>
  <c r="AD3625" i="2" s="1"/>
  <c r="AD3626" i="2" s="1"/>
  <c r="AD3627" i="2" s="1"/>
  <c r="AD3628" i="2" s="1"/>
  <c r="AD3629" i="2" s="1"/>
  <c r="AD3630" i="2" s="1"/>
  <c r="AD3631" i="2" s="1"/>
  <c r="AD3632" i="2" s="1"/>
  <c r="AD3633" i="2" s="1"/>
  <c r="AD3634" i="2" s="1"/>
  <c r="AD3635" i="2" s="1"/>
  <c r="AD3636" i="2" s="1"/>
  <c r="AD3637" i="2" s="1"/>
  <c r="AD3638" i="2" s="1"/>
  <c r="AD3639" i="2" s="1"/>
  <c r="AD3640" i="2" s="1"/>
  <c r="AD3641" i="2" s="1"/>
  <c r="AD3642" i="2" s="1"/>
  <c r="AD3643" i="2" s="1"/>
  <c r="AD3644" i="2" s="1"/>
  <c r="AD3645" i="2" s="1"/>
  <c r="AD3646" i="2" s="1"/>
  <c r="AD3647" i="2" s="1"/>
  <c r="AD3648" i="2" s="1"/>
  <c r="AD3649" i="2" s="1"/>
  <c r="AD3650" i="2" s="1"/>
  <c r="AD3651" i="2" s="1"/>
  <c r="AD3652" i="2" s="1"/>
  <c r="AD3653" i="2" s="1"/>
  <c r="AD3654" i="2" s="1"/>
  <c r="AD3655" i="2" s="1"/>
  <c r="AD3656" i="2" s="1"/>
  <c r="AD3657" i="2" s="1"/>
  <c r="AD3658" i="2" s="1"/>
  <c r="AD3659" i="2" s="1"/>
  <c r="AD3660" i="2" s="1"/>
  <c r="AD3661" i="2" s="1"/>
  <c r="AD3662" i="2" s="1"/>
  <c r="AD3663" i="2" s="1"/>
  <c r="AD3664" i="2" s="1"/>
  <c r="AD3665" i="2" s="1"/>
  <c r="AD3666" i="2" s="1"/>
  <c r="AD3667" i="2" s="1"/>
  <c r="AD3668" i="2" s="1"/>
  <c r="AD3669" i="2" s="1"/>
  <c r="AD3670" i="2" s="1"/>
  <c r="AD3671" i="2" s="1"/>
  <c r="AD3672" i="2" s="1"/>
  <c r="AD3673" i="2" s="1"/>
  <c r="AD3674" i="2" s="1"/>
  <c r="AD3675" i="2" s="1"/>
  <c r="AD3676" i="2" s="1"/>
  <c r="AD3677" i="2" s="1"/>
  <c r="AD3678" i="2" s="1"/>
  <c r="AD3679" i="2" s="1"/>
  <c r="AD3680" i="2" s="1"/>
  <c r="AD3681" i="2" s="1"/>
  <c r="AD3682" i="2" s="1"/>
  <c r="AD3683" i="2" s="1"/>
  <c r="AD3684" i="2" s="1"/>
  <c r="AD3685" i="2" s="1"/>
  <c r="AD3686" i="2" s="1"/>
  <c r="AD3687" i="2" s="1"/>
  <c r="AD3688" i="2" s="1"/>
  <c r="AD3689" i="2" s="1"/>
  <c r="AD3690" i="2" s="1"/>
  <c r="AD3691" i="2" s="1"/>
  <c r="AD3692" i="2" s="1"/>
  <c r="AD3693" i="2" s="1"/>
  <c r="AD3694" i="2" s="1"/>
  <c r="AD3695" i="2" s="1"/>
  <c r="AD3696" i="2" s="1"/>
  <c r="AD3697" i="2" s="1"/>
  <c r="AD3698" i="2" s="1"/>
  <c r="AD3699" i="2" s="1"/>
  <c r="AD3700" i="2" s="1"/>
  <c r="AD3701" i="2" s="1"/>
  <c r="AD3702" i="2" s="1"/>
  <c r="AD3703" i="2" s="1"/>
  <c r="AD3704" i="2" s="1"/>
  <c r="AD3705" i="2" s="1"/>
  <c r="AD3706" i="2" s="1"/>
  <c r="AD3707" i="2" s="1"/>
  <c r="AD3708" i="2" s="1"/>
  <c r="AD3709" i="2" s="1"/>
  <c r="AD3710" i="2" s="1"/>
  <c r="AD3711" i="2" s="1"/>
  <c r="AD3712" i="2" s="1"/>
  <c r="AD3713" i="2" s="1"/>
  <c r="AD3714" i="2" s="1"/>
  <c r="AD3715" i="2" s="1"/>
  <c r="AD3716" i="2" s="1"/>
  <c r="AD3717" i="2" s="1"/>
  <c r="AD3718" i="2" s="1"/>
  <c r="AD3719" i="2" s="1"/>
  <c r="AD3720" i="2" s="1"/>
  <c r="AD3721" i="2" s="1"/>
  <c r="AD3722" i="2" s="1"/>
  <c r="AD3723" i="2" s="1"/>
  <c r="AD3724" i="2" s="1"/>
  <c r="AD3725" i="2" s="1"/>
  <c r="AD3726" i="2" s="1"/>
  <c r="AD3727" i="2" s="1"/>
  <c r="AD3728" i="2" s="1"/>
  <c r="AD3729" i="2" s="1"/>
  <c r="AD3730" i="2" s="1"/>
  <c r="AD3731" i="2" s="1"/>
  <c r="AD3732" i="2" s="1"/>
  <c r="AD3733" i="2" s="1"/>
  <c r="AD3734" i="2" s="1"/>
  <c r="AD3735" i="2" s="1"/>
  <c r="AD3736" i="2" s="1"/>
  <c r="AD3737" i="2" s="1"/>
  <c r="AD3738" i="2" s="1"/>
  <c r="AD3739" i="2" s="1"/>
  <c r="AD3740" i="2" s="1"/>
  <c r="AD3741" i="2" s="1"/>
  <c r="AD3742" i="2" s="1"/>
  <c r="AD3743" i="2" s="1"/>
  <c r="AD3744" i="2" s="1"/>
  <c r="AD3745" i="2" s="1"/>
  <c r="AD3746" i="2" s="1"/>
  <c r="AD3747" i="2" s="1"/>
  <c r="AD3748" i="2" s="1"/>
  <c r="AD3749" i="2" s="1"/>
  <c r="AD3750" i="2" s="1"/>
  <c r="AD3751" i="2" s="1"/>
  <c r="AD3752" i="2" s="1"/>
  <c r="AD3753" i="2" s="1"/>
  <c r="AD3754" i="2" s="1"/>
  <c r="AD3755" i="2" s="1"/>
  <c r="AD3756" i="2" s="1"/>
  <c r="AD3757" i="2" s="1"/>
  <c r="AD3758" i="2" s="1"/>
  <c r="AD3759" i="2" s="1"/>
  <c r="AD3760" i="2" s="1"/>
  <c r="AD3761" i="2" s="1"/>
  <c r="AD3762" i="2" s="1"/>
  <c r="AD3763" i="2" s="1"/>
  <c r="AD3764" i="2" s="1"/>
  <c r="AD3765" i="2" s="1"/>
  <c r="AD3766" i="2" s="1"/>
  <c r="AD3767" i="2" s="1"/>
  <c r="AD3768" i="2" s="1"/>
  <c r="AD3769" i="2" s="1"/>
  <c r="AD3770" i="2" s="1"/>
  <c r="AD3771" i="2" s="1"/>
  <c r="AD3772" i="2" s="1"/>
  <c r="AD3773" i="2" s="1"/>
  <c r="AD3774" i="2" s="1"/>
  <c r="AD3775" i="2" s="1"/>
  <c r="AD3776" i="2" s="1"/>
  <c r="AD3777" i="2" s="1"/>
  <c r="AD3778" i="2" s="1"/>
  <c r="AD3779" i="2" s="1"/>
  <c r="AD3780" i="2" s="1"/>
  <c r="AD3781" i="2" s="1"/>
  <c r="AD3782" i="2" s="1"/>
  <c r="AD3783" i="2" s="1"/>
  <c r="AD3784" i="2" s="1"/>
  <c r="AD3785" i="2" s="1"/>
  <c r="AD3786" i="2" s="1"/>
  <c r="AD3787" i="2" s="1"/>
  <c r="AD3788" i="2" s="1"/>
  <c r="AD3789" i="2" s="1"/>
  <c r="AD3790" i="2" s="1"/>
  <c r="AD3791" i="2" s="1"/>
  <c r="AD3792" i="2" s="1"/>
  <c r="AD3793" i="2" s="1"/>
  <c r="AD3794" i="2" s="1"/>
  <c r="AD3795" i="2" s="1"/>
  <c r="AD3796" i="2" s="1"/>
  <c r="AD3797" i="2" s="1"/>
  <c r="AD3798" i="2" s="1"/>
  <c r="AD3799" i="2" s="1"/>
  <c r="AD3800" i="2" s="1"/>
  <c r="AD3801" i="2" s="1"/>
  <c r="AD3802" i="2" s="1"/>
  <c r="AD3803" i="2" s="1"/>
  <c r="AD3804" i="2" s="1"/>
  <c r="AD3805" i="2" s="1"/>
  <c r="AD3806" i="2" s="1"/>
  <c r="AD3807" i="2" s="1"/>
  <c r="AD3808" i="2" s="1"/>
  <c r="AD3809" i="2" s="1"/>
  <c r="AD3810" i="2" s="1"/>
  <c r="AD3811" i="2" s="1"/>
  <c r="AD3812" i="2" s="1"/>
  <c r="AD3813" i="2" s="1"/>
  <c r="AD3814" i="2" s="1"/>
  <c r="AD3815" i="2" s="1"/>
  <c r="AD3816" i="2" s="1"/>
  <c r="AD3817" i="2" s="1"/>
  <c r="AD3818" i="2" s="1"/>
  <c r="AD3819" i="2" s="1"/>
  <c r="AD3820" i="2" s="1"/>
  <c r="AD3821" i="2" s="1"/>
  <c r="AD3822" i="2" s="1"/>
  <c r="AD3823" i="2" s="1"/>
  <c r="AD3824" i="2" s="1"/>
  <c r="AD3825" i="2" s="1"/>
  <c r="AD3826" i="2" s="1"/>
  <c r="AD3827" i="2" s="1"/>
  <c r="AD3828" i="2" s="1"/>
  <c r="AD3829" i="2" s="1"/>
  <c r="AD3830" i="2" s="1"/>
  <c r="AD3831" i="2" s="1"/>
  <c r="AD3832" i="2" s="1"/>
  <c r="AD3833" i="2" s="1"/>
  <c r="AD3834" i="2" s="1"/>
  <c r="AD3835" i="2" s="1"/>
  <c r="AD3836" i="2" s="1"/>
  <c r="AD3837" i="2" s="1"/>
  <c r="AD3838" i="2" s="1"/>
  <c r="AD3839" i="2" s="1"/>
  <c r="AD3840" i="2" s="1"/>
  <c r="AD3841" i="2" s="1"/>
  <c r="AD3842" i="2" s="1"/>
  <c r="AD3843" i="2" s="1"/>
  <c r="AD3844" i="2" s="1"/>
  <c r="AD3845" i="2" s="1"/>
  <c r="AD3846" i="2" s="1"/>
  <c r="AD3847" i="2" s="1"/>
  <c r="AD3848" i="2" s="1"/>
  <c r="AD3849" i="2" s="1"/>
  <c r="AD3850" i="2" s="1"/>
  <c r="AD3851" i="2" s="1"/>
  <c r="AD3852" i="2" s="1"/>
  <c r="AD3853" i="2" s="1"/>
  <c r="AD3854" i="2" s="1"/>
  <c r="AD3855" i="2" s="1"/>
  <c r="AD3856" i="2" s="1"/>
  <c r="AD3857" i="2" s="1"/>
  <c r="AD3858" i="2" s="1"/>
  <c r="AD3859" i="2" s="1"/>
  <c r="AD3860" i="2" s="1"/>
  <c r="AD3861" i="2" s="1"/>
  <c r="AD3862" i="2" s="1"/>
  <c r="AD3863" i="2" s="1"/>
  <c r="AD3864" i="2" s="1"/>
  <c r="AD3865" i="2" s="1"/>
  <c r="AD3866" i="2" s="1"/>
  <c r="AD3867" i="2" s="1"/>
  <c r="AD3868" i="2" s="1"/>
  <c r="AD3869" i="2" s="1"/>
  <c r="AD3870" i="2" s="1"/>
  <c r="AD3871" i="2" s="1"/>
  <c r="AD3872" i="2" s="1"/>
  <c r="AD3873" i="2" s="1"/>
  <c r="AD3874" i="2" s="1"/>
  <c r="AD3875" i="2" s="1"/>
  <c r="AD3876" i="2" s="1"/>
  <c r="AD3877" i="2" s="1"/>
  <c r="AD3878" i="2" s="1"/>
  <c r="AD3879" i="2" s="1"/>
  <c r="AD3880" i="2" s="1"/>
  <c r="AD3881" i="2" s="1"/>
  <c r="AD3882" i="2" s="1"/>
  <c r="AD3883" i="2" s="1"/>
  <c r="AD3884" i="2" s="1"/>
  <c r="AD3885" i="2" s="1"/>
  <c r="AD3886" i="2" s="1"/>
  <c r="AD3887" i="2" s="1"/>
  <c r="AD3888" i="2" s="1"/>
  <c r="AD3889" i="2" s="1"/>
  <c r="AD3890" i="2" s="1"/>
  <c r="AD3891" i="2" s="1"/>
  <c r="AD3892" i="2" s="1"/>
  <c r="AD3893" i="2" s="1"/>
  <c r="AD3894" i="2" s="1"/>
  <c r="AD3895" i="2" s="1"/>
  <c r="AD3896" i="2" s="1"/>
  <c r="AD3897" i="2" s="1"/>
  <c r="AD3898" i="2" s="1"/>
  <c r="AD3899" i="2" s="1"/>
  <c r="AD3900" i="2" s="1"/>
  <c r="AD3901" i="2" s="1"/>
  <c r="AD3902" i="2" s="1"/>
  <c r="AD3903" i="2" s="1"/>
  <c r="AD3904" i="2" s="1"/>
  <c r="AD3905" i="2" s="1"/>
  <c r="AD3906" i="2" s="1"/>
  <c r="AD3907" i="2" s="1"/>
  <c r="AD3908" i="2" s="1"/>
  <c r="AD3909" i="2" s="1"/>
  <c r="AD3910" i="2" s="1"/>
  <c r="AD3911" i="2" s="1"/>
  <c r="AD3912" i="2" s="1"/>
  <c r="AD3913" i="2" s="1"/>
  <c r="AD3914" i="2" s="1"/>
  <c r="AD3915" i="2" s="1"/>
  <c r="AD3916" i="2" s="1"/>
  <c r="AD3917" i="2" s="1"/>
  <c r="AD3918" i="2" s="1"/>
  <c r="AD3919" i="2" s="1"/>
  <c r="AD3920" i="2" s="1"/>
  <c r="AD3921" i="2" s="1"/>
  <c r="AD3922" i="2" s="1"/>
  <c r="AD3923" i="2" s="1"/>
  <c r="AD3924" i="2" s="1"/>
  <c r="AD3925" i="2" s="1"/>
  <c r="AD3926" i="2" s="1"/>
  <c r="AD3927" i="2" s="1"/>
  <c r="AD3928" i="2" s="1"/>
  <c r="AD3929" i="2" s="1"/>
  <c r="AD3930" i="2" s="1"/>
  <c r="AD3931" i="2" s="1"/>
  <c r="AD3932" i="2" s="1"/>
  <c r="AD3933" i="2" s="1"/>
  <c r="AD3934" i="2" s="1"/>
  <c r="AD3935" i="2" s="1"/>
  <c r="AD3936" i="2" s="1"/>
  <c r="AD3937" i="2" s="1"/>
  <c r="AD3938" i="2" s="1"/>
  <c r="AD3939" i="2" s="1"/>
  <c r="AD3940" i="2" s="1"/>
  <c r="AD3941" i="2" s="1"/>
  <c r="AD3942" i="2" s="1"/>
  <c r="AD3943" i="2" s="1"/>
  <c r="AD3944" i="2" s="1"/>
  <c r="AD3945" i="2" s="1"/>
  <c r="AD3946" i="2" s="1"/>
  <c r="AD3947" i="2" s="1"/>
  <c r="AD3948" i="2" s="1"/>
  <c r="AD3949" i="2" s="1"/>
  <c r="AD3950" i="2" s="1"/>
  <c r="AD3951" i="2" s="1"/>
  <c r="AD3952" i="2" s="1"/>
  <c r="AD3953" i="2" s="1"/>
  <c r="AD3954" i="2" s="1"/>
  <c r="AD3955" i="2" s="1"/>
  <c r="AD3956" i="2" s="1"/>
  <c r="AD3957" i="2" s="1"/>
  <c r="AD3958" i="2" s="1"/>
  <c r="AD3959" i="2" s="1"/>
  <c r="AD3960" i="2" s="1"/>
  <c r="AD3961" i="2" s="1"/>
  <c r="AD3962" i="2" s="1"/>
  <c r="AD3963" i="2" s="1"/>
  <c r="AD3964" i="2" s="1"/>
  <c r="AD3965" i="2" s="1"/>
  <c r="AD3966" i="2" s="1"/>
  <c r="AD3967" i="2" s="1"/>
  <c r="AD3968" i="2" s="1"/>
  <c r="AD3969" i="2" s="1"/>
  <c r="AD3970" i="2" s="1"/>
  <c r="AD3971" i="2" s="1"/>
  <c r="AD3972" i="2" s="1"/>
  <c r="AD3973" i="2" s="1"/>
  <c r="AD3974" i="2" s="1"/>
  <c r="AD3975" i="2" s="1"/>
  <c r="AD3976" i="2" s="1"/>
  <c r="AD3977" i="2" s="1"/>
  <c r="AD3978" i="2" s="1"/>
  <c r="AD3979" i="2" s="1"/>
  <c r="AD3980" i="2" s="1"/>
  <c r="AD3981" i="2" s="1"/>
  <c r="AD3982" i="2" s="1"/>
  <c r="AD3983" i="2" s="1"/>
  <c r="AD3984" i="2" s="1"/>
  <c r="AD3985" i="2" s="1"/>
  <c r="AD3986" i="2" s="1"/>
  <c r="AD3987" i="2" s="1"/>
  <c r="AD3988" i="2" s="1"/>
  <c r="AD3989" i="2" s="1"/>
  <c r="AD3990" i="2" s="1"/>
  <c r="AD3991" i="2" s="1"/>
  <c r="AD3992" i="2" s="1"/>
  <c r="AD3993" i="2" s="1"/>
  <c r="AD3994" i="2" s="1"/>
  <c r="AD3995" i="2" s="1"/>
  <c r="AD3996" i="2" s="1"/>
  <c r="AD3997" i="2" s="1"/>
  <c r="AD3998" i="2" s="1"/>
  <c r="AD3999" i="2" s="1"/>
  <c r="AD4000" i="2" s="1"/>
  <c r="AD4001" i="2" s="1"/>
  <c r="AD4002" i="2" s="1"/>
  <c r="AD4003" i="2" s="1"/>
  <c r="AD4004" i="2" s="1"/>
  <c r="AD4005" i="2" s="1"/>
  <c r="AD4006" i="2" s="1"/>
  <c r="AD4007" i="2" s="1"/>
  <c r="AD4008" i="2" s="1"/>
  <c r="AD4009" i="2" s="1"/>
  <c r="AD4010" i="2" s="1"/>
  <c r="AD4011" i="2" s="1"/>
  <c r="AD4012" i="2" s="1"/>
  <c r="AD4013" i="2" s="1"/>
  <c r="AD4014" i="2" s="1"/>
  <c r="AD4015" i="2" s="1"/>
  <c r="AD4016" i="2" s="1"/>
  <c r="AD4017" i="2" s="1"/>
  <c r="AD4018" i="2" s="1"/>
  <c r="AD4019" i="2" s="1"/>
  <c r="AD4020" i="2" s="1"/>
  <c r="AD4021" i="2" s="1"/>
  <c r="AD4022" i="2" s="1"/>
  <c r="AD4023" i="2" s="1"/>
  <c r="AD4024" i="2" s="1"/>
  <c r="AD4025" i="2" s="1"/>
  <c r="AD4026" i="2" s="1"/>
  <c r="AD4027" i="2" s="1"/>
  <c r="AD4028" i="2" s="1"/>
  <c r="AD4029" i="2" s="1"/>
  <c r="AD4030" i="2" s="1"/>
  <c r="AD4031" i="2" s="1"/>
  <c r="AD4032" i="2" s="1"/>
  <c r="AD4033" i="2" s="1"/>
  <c r="AD4034" i="2" s="1"/>
  <c r="AD4035" i="2" s="1"/>
  <c r="AD4036" i="2" s="1"/>
  <c r="AD4037" i="2" s="1"/>
  <c r="AD4038" i="2" s="1"/>
  <c r="AD4039" i="2" s="1"/>
  <c r="AD4040" i="2" s="1"/>
  <c r="AD4041" i="2" s="1"/>
  <c r="AD4042" i="2" s="1"/>
  <c r="AD4043" i="2" s="1"/>
  <c r="AD4044" i="2" s="1"/>
  <c r="AD4045" i="2" s="1"/>
  <c r="AD4046" i="2" s="1"/>
  <c r="AD4047" i="2" s="1"/>
  <c r="AD4048" i="2" s="1"/>
  <c r="AD4049" i="2" s="1"/>
  <c r="AD4050" i="2" s="1"/>
  <c r="AD4051" i="2" s="1"/>
  <c r="AD4052" i="2" s="1"/>
  <c r="AD4053" i="2" s="1"/>
  <c r="AD4054" i="2" s="1"/>
  <c r="AD4055" i="2" s="1"/>
  <c r="AD4056" i="2" s="1"/>
  <c r="AD4057" i="2" s="1"/>
  <c r="AD4058" i="2" s="1"/>
  <c r="AD4059" i="2" s="1"/>
  <c r="AD4060" i="2" s="1"/>
  <c r="AD4061" i="2" s="1"/>
  <c r="AD4062" i="2" s="1"/>
  <c r="AD4063" i="2" s="1"/>
  <c r="AD4064" i="2" s="1"/>
  <c r="AD4065" i="2" s="1"/>
  <c r="AD4066" i="2" s="1"/>
  <c r="AD4067" i="2" s="1"/>
  <c r="AD4068" i="2" s="1"/>
  <c r="AD4069" i="2" s="1"/>
  <c r="AD4070" i="2" s="1"/>
  <c r="AD4071" i="2" s="1"/>
  <c r="AD4072" i="2" s="1"/>
  <c r="AD4073" i="2" s="1"/>
  <c r="AD4074" i="2" s="1"/>
  <c r="AD4075" i="2" s="1"/>
  <c r="AD4076" i="2" s="1"/>
  <c r="AD4077" i="2" s="1"/>
  <c r="AD4078" i="2" s="1"/>
  <c r="AD4079" i="2" s="1"/>
  <c r="AD4080" i="2" s="1"/>
  <c r="AD4081" i="2" s="1"/>
  <c r="AD4082" i="2" s="1"/>
  <c r="AD4083" i="2" s="1"/>
  <c r="AD4084" i="2" s="1"/>
  <c r="AD4085" i="2" s="1"/>
  <c r="AD4086" i="2" s="1"/>
  <c r="AD4087" i="2" s="1"/>
  <c r="AD4088" i="2" s="1"/>
  <c r="AD4089" i="2" s="1"/>
  <c r="AD4090" i="2" s="1"/>
  <c r="AD4091" i="2" s="1"/>
  <c r="AD4092" i="2" s="1"/>
  <c r="AD4093" i="2" s="1"/>
  <c r="AD4094" i="2" s="1"/>
  <c r="AD4095" i="2" s="1"/>
  <c r="AD4096" i="2" s="1"/>
  <c r="AD4097" i="2" s="1"/>
  <c r="AD4098" i="2" s="1"/>
  <c r="AD4099" i="2" s="1"/>
  <c r="AD4100" i="2" s="1"/>
  <c r="AD4101" i="2" s="1"/>
  <c r="AD4102" i="2" s="1"/>
  <c r="AD4103" i="2" s="1"/>
  <c r="AD4104" i="2" s="1"/>
  <c r="AD4105" i="2" s="1"/>
  <c r="AD4106" i="2" s="1"/>
  <c r="AD4107" i="2" s="1"/>
  <c r="AD4108" i="2" s="1"/>
  <c r="AD4109" i="2" s="1"/>
  <c r="AD4110" i="2" s="1"/>
  <c r="AD4111" i="2" s="1"/>
  <c r="AD4112" i="2" s="1"/>
  <c r="AD4113" i="2" s="1"/>
  <c r="AD4114" i="2" s="1"/>
  <c r="AD4115" i="2" s="1"/>
  <c r="AD4116" i="2" s="1"/>
  <c r="AD4117" i="2" s="1"/>
  <c r="AD4118" i="2" s="1"/>
  <c r="AD4119" i="2" s="1"/>
  <c r="AD4120" i="2" s="1"/>
  <c r="AD4121" i="2" s="1"/>
  <c r="AD4122" i="2" s="1"/>
  <c r="AD4123" i="2" s="1"/>
  <c r="AD4124" i="2" s="1"/>
  <c r="AD4125" i="2" s="1"/>
  <c r="AD4126" i="2" s="1"/>
  <c r="AD4127" i="2" s="1"/>
  <c r="AD4128" i="2" s="1"/>
  <c r="AD4129" i="2" s="1"/>
  <c r="AD4130" i="2" s="1"/>
  <c r="AD4131" i="2" s="1"/>
  <c r="AD4132" i="2" s="1"/>
  <c r="AD4133" i="2" s="1"/>
  <c r="AD4134" i="2" s="1"/>
  <c r="AD4135" i="2" s="1"/>
  <c r="AD4136" i="2" s="1"/>
  <c r="AD4137" i="2" s="1"/>
  <c r="AD4138" i="2" s="1"/>
  <c r="AD4139" i="2" s="1"/>
  <c r="AD4140" i="2" s="1"/>
  <c r="AD4141" i="2" s="1"/>
  <c r="AD4142" i="2" s="1"/>
  <c r="AD4143" i="2" s="1"/>
  <c r="AD4144" i="2" s="1"/>
  <c r="AD4145" i="2" s="1"/>
  <c r="AD4146" i="2" s="1"/>
  <c r="AD4147" i="2" s="1"/>
  <c r="AD4148" i="2" s="1"/>
  <c r="AD4149" i="2" s="1"/>
  <c r="AD4150" i="2" s="1"/>
  <c r="AD4151" i="2" s="1"/>
  <c r="AD4152" i="2" s="1"/>
  <c r="AD4153" i="2" s="1"/>
  <c r="AD4154" i="2" s="1"/>
  <c r="AD4155" i="2" s="1"/>
  <c r="AD4156" i="2" s="1"/>
  <c r="AD4157" i="2" s="1"/>
  <c r="AD4158" i="2" s="1"/>
  <c r="AD4159" i="2" s="1"/>
  <c r="AD4160" i="2" s="1"/>
  <c r="AD4161" i="2" s="1"/>
  <c r="AD4162" i="2" s="1"/>
  <c r="AD4163" i="2" s="1"/>
  <c r="AD4164" i="2" s="1"/>
  <c r="AD4165" i="2" s="1"/>
  <c r="AD4166" i="2" s="1"/>
  <c r="AD4167" i="2" s="1"/>
  <c r="AD4168" i="2" s="1"/>
  <c r="AD4169" i="2" s="1"/>
  <c r="AD4170" i="2" s="1"/>
  <c r="AD4171" i="2" s="1"/>
  <c r="AD4172" i="2" s="1"/>
  <c r="AD4173" i="2" s="1"/>
  <c r="AD4174" i="2" s="1"/>
  <c r="AD4175" i="2" s="1"/>
  <c r="AD4176" i="2" s="1"/>
  <c r="AD4177" i="2" s="1"/>
  <c r="AD4178" i="2" s="1"/>
  <c r="AD4179" i="2" s="1"/>
  <c r="AD4180" i="2" s="1"/>
  <c r="AD4181" i="2" s="1"/>
  <c r="AD4182" i="2" s="1"/>
  <c r="AD4183" i="2" s="1"/>
  <c r="AD4184" i="2" s="1"/>
  <c r="AD4185" i="2" s="1"/>
  <c r="AD4186" i="2" s="1"/>
  <c r="AD4187" i="2" s="1"/>
  <c r="AD4188" i="2" s="1"/>
  <c r="AD4189" i="2" s="1"/>
  <c r="AD4190" i="2" s="1"/>
  <c r="AD4191" i="2" s="1"/>
  <c r="AD4192" i="2" s="1"/>
  <c r="AD4193" i="2" s="1"/>
  <c r="AD4194" i="2" s="1"/>
  <c r="AD4195" i="2" s="1"/>
  <c r="AD4196" i="2" s="1"/>
  <c r="AD4197" i="2" s="1"/>
  <c r="AD4198" i="2" s="1"/>
  <c r="AD4199" i="2" s="1"/>
  <c r="AD4200" i="2" s="1"/>
  <c r="AD4201" i="2" s="1"/>
  <c r="AD4202" i="2" s="1"/>
  <c r="AD4203" i="2" s="1"/>
  <c r="AD4204" i="2" s="1"/>
  <c r="AD4205" i="2" s="1"/>
  <c r="AD4206" i="2" s="1"/>
  <c r="AD4207" i="2" s="1"/>
  <c r="AD4208" i="2" s="1"/>
  <c r="AD4209" i="2" s="1"/>
  <c r="AD4210" i="2" s="1"/>
  <c r="AD4211" i="2" s="1"/>
  <c r="AD4212" i="2" s="1"/>
  <c r="AD4213" i="2" s="1"/>
  <c r="AD4214" i="2" s="1"/>
  <c r="AD4215" i="2" s="1"/>
  <c r="AD4216" i="2" s="1"/>
  <c r="AD4217" i="2" s="1"/>
  <c r="AD4218" i="2" s="1"/>
  <c r="AD4219" i="2" s="1"/>
  <c r="AD4220" i="2" s="1"/>
  <c r="AD4221" i="2" s="1"/>
  <c r="AD4222" i="2" s="1"/>
  <c r="AD4223" i="2" s="1"/>
  <c r="AD4224" i="2" s="1"/>
  <c r="AD4225" i="2" s="1"/>
  <c r="AD4226" i="2" s="1"/>
  <c r="AD4227" i="2" s="1"/>
  <c r="AD4228" i="2" s="1"/>
  <c r="AD4229" i="2" s="1"/>
  <c r="AD4230" i="2" s="1"/>
  <c r="AD4231" i="2" s="1"/>
  <c r="AD4232" i="2" s="1"/>
  <c r="AD4233" i="2" s="1"/>
  <c r="AD4234" i="2" s="1"/>
  <c r="AD4235" i="2" s="1"/>
  <c r="AD4236" i="2" s="1"/>
  <c r="AD4237" i="2" s="1"/>
  <c r="AD4238" i="2" s="1"/>
  <c r="AD4239" i="2" s="1"/>
  <c r="AD4240" i="2" s="1"/>
  <c r="AD4241" i="2" s="1"/>
  <c r="AD4242" i="2" s="1"/>
  <c r="AD4243" i="2" s="1"/>
  <c r="AD4244" i="2" s="1"/>
  <c r="AD4245" i="2" s="1"/>
  <c r="AD4246" i="2" s="1"/>
  <c r="AD4247" i="2" s="1"/>
  <c r="AD4248" i="2" s="1"/>
  <c r="AD4249" i="2" s="1"/>
  <c r="AD4250" i="2" s="1"/>
  <c r="AD4251" i="2" s="1"/>
  <c r="AD4252" i="2" s="1"/>
  <c r="AD4253" i="2" s="1"/>
  <c r="AD4254" i="2" s="1"/>
  <c r="AD4255" i="2" s="1"/>
  <c r="AD4256" i="2" s="1"/>
  <c r="AD4257" i="2" s="1"/>
  <c r="AD4258" i="2" s="1"/>
  <c r="AD4259" i="2" s="1"/>
  <c r="AD4260" i="2" s="1"/>
  <c r="AD4261" i="2" s="1"/>
  <c r="AD4262" i="2" s="1"/>
  <c r="AD4263" i="2" s="1"/>
  <c r="AD4264" i="2" s="1"/>
  <c r="AD4265" i="2" s="1"/>
  <c r="AD4266" i="2" s="1"/>
  <c r="AD4267" i="2" s="1"/>
  <c r="AD4268" i="2" s="1"/>
  <c r="AD4269" i="2" s="1"/>
  <c r="AD4270" i="2" s="1"/>
  <c r="AD4271" i="2" s="1"/>
  <c r="AD4272" i="2" s="1"/>
  <c r="AD4273" i="2" s="1"/>
  <c r="AD4274" i="2" s="1"/>
  <c r="AD4275" i="2" s="1"/>
  <c r="AD4276" i="2" s="1"/>
  <c r="AD4277" i="2" s="1"/>
  <c r="AD4278" i="2" s="1"/>
  <c r="AD4279" i="2" s="1"/>
  <c r="AD4280" i="2" s="1"/>
  <c r="AD4281" i="2" s="1"/>
  <c r="AD4282" i="2" s="1"/>
  <c r="AD4283" i="2" s="1"/>
  <c r="AD4284" i="2" s="1"/>
  <c r="AD4285" i="2" s="1"/>
  <c r="AD4286" i="2" s="1"/>
  <c r="AD4287" i="2" s="1"/>
  <c r="AD4288" i="2" s="1"/>
  <c r="AD4289" i="2" s="1"/>
  <c r="AD4290" i="2" s="1"/>
  <c r="AD4291" i="2" s="1"/>
  <c r="AD4292" i="2" s="1"/>
  <c r="AD4293" i="2" s="1"/>
  <c r="AD4294" i="2" s="1"/>
  <c r="AD4295" i="2" s="1"/>
  <c r="AD4296" i="2" s="1"/>
  <c r="AD4297" i="2" s="1"/>
  <c r="AD4298" i="2" s="1"/>
  <c r="AD4299" i="2" s="1"/>
  <c r="AD4300" i="2" s="1"/>
  <c r="AD4301" i="2" s="1"/>
  <c r="AD4302" i="2" s="1"/>
  <c r="AD4303" i="2" s="1"/>
  <c r="AD4304" i="2" s="1"/>
  <c r="AD4305" i="2" s="1"/>
  <c r="AD4306" i="2" s="1"/>
  <c r="AD4307" i="2" s="1"/>
  <c r="AD4308" i="2" s="1"/>
  <c r="AD4309" i="2" s="1"/>
  <c r="AD4310" i="2" s="1"/>
  <c r="AD4311" i="2" s="1"/>
  <c r="AD4312" i="2" s="1"/>
  <c r="AD4313" i="2" s="1"/>
  <c r="AD4314" i="2" s="1"/>
  <c r="AD4315" i="2" s="1"/>
  <c r="AD4316" i="2" s="1"/>
  <c r="AD4317" i="2" s="1"/>
  <c r="AD4318" i="2" s="1"/>
  <c r="AD4319" i="2" s="1"/>
  <c r="AD4320" i="2" s="1"/>
  <c r="AD4321" i="2" s="1"/>
  <c r="AD4322" i="2" s="1"/>
  <c r="AD4323" i="2" s="1"/>
  <c r="AD4324" i="2" s="1"/>
  <c r="AD4325" i="2" s="1"/>
  <c r="AD4326" i="2" s="1"/>
  <c r="AD4327" i="2" s="1"/>
  <c r="AD4328" i="2" s="1"/>
  <c r="AD4329" i="2" s="1"/>
  <c r="AD4330" i="2" s="1"/>
  <c r="AD4331" i="2" s="1"/>
  <c r="AD4332" i="2" s="1"/>
  <c r="AD4333" i="2" s="1"/>
  <c r="AD4334" i="2" s="1"/>
  <c r="AD4335" i="2" s="1"/>
  <c r="AD4336" i="2" s="1"/>
  <c r="AD4337" i="2" s="1"/>
  <c r="AD4338" i="2" s="1"/>
  <c r="AD4339" i="2" s="1"/>
  <c r="AD4340" i="2" s="1"/>
  <c r="AD4341" i="2" s="1"/>
  <c r="AD4342" i="2" s="1"/>
  <c r="AD4343" i="2" s="1"/>
  <c r="AD4344" i="2" s="1"/>
  <c r="AD4345" i="2" s="1"/>
  <c r="AD4346" i="2" s="1"/>
  <c r="AD4347" i="2" s="1"/>
  <c r="AD4348" i="2" s="1"/>
  <c r="AD4349" i="2" s="1"/>
  <c r="AD4350" i="2" s="1"/>
  <c r="AD4351" i="2" s="1"/>
  <c r="AD4352" i="2" s="1"/>
  <c r="AD4353" i="2" s="1"/>
  <c r="AD4354" i="2" s="1"/>
  <c r="AD4355" i="2" s="1"/>
  <c r="AD4356" i="2" s="1"/>
  <c r="AD4357" i="2" s="1"/>
  <c r="AD4358" i="2" s="1"/>
  <c r="AD4359" i="2" s="1"/>
  <c r="AD4360" i="2" s="1"/>
  <c r="AD4361" i="2" s="1"/>
  <c r="AD4362" i="2" s="1"/>
  <c r="AD4363" i="2" s="1"/>
  <c r="AD4364" i="2" s="1"/>
  <c r="AD4365" i="2" s="1"/>
  <c r="AD4366" i="2" s="1"/>
  <c r="AD4367" i="2" s="1"/>
  <c r="AD4368" i="2" s="1"/>
  <c r="AD4369" i="2" s="1"/>
  <c r="AD4370" i="2" s="1"/>
  <c r="AD4371" i="2" s="1"/>
  <c r="AD4372" i="2" s="1"/>
  <c r="AD4373" i="2" s="1"/>
  <c r="AD4374" i="2" s="1"/>
  <c r="AD4375" i="2" s="1"/>
  <c r="AD4376" i="2" s="1"/>
  <c r="AD4377" i="2" s="1"/>
  <c r="AD4378" i="2" s="1"/>
  <c r="AD4379" i="2" s="1"/>
  <c r="AD4380" i="2" s="1"/>
  <c r="AD4381" i="2" s="1"/>
  <c r="AD4382" i="2" s="1"/>
  <c r="AD4383" i="2" s="1"/>
  <c r="AD4384" i="2" s="1"/>
  <c r="AD4385" i="2" s="1"/>
  <c r="AD4386" i="2" s="1"/>
  <c r="AD4387" i="2" s="1"/>
  <c r="AD4388" i="2" s="1"/>
  <c r="AD4389" i="2" s="1"/>
  <c r="AD4390" i="2" s="1"/>
  <c r="AD4391" i="2" s="1"/>
  <c r="AD4392" i="2" s="1"/>
  <c r="AD4393" i="2" s="1"/>
  <c r="AD4394" i="2" s="1"/>
  <c r="AD4395" i="2" s="1"/>
  <c r="AD4396" i="2" s="1"/>
  <c r="AD4397" i="2" s="1"/>
  <c r="AD4398" i="2" s="1"/>
  <c r="AD4399" i="2" s="1"/>
  <c r="AD4400" i="2" s="1"/>
  <c r="AD4401" i="2" s="1"/>
  <c r="AD4402" i="2" s="1"/>
  <c r="AD4403" i="2" s="1"/>
  <c r="AD4404" i="2" s="1"/>
  <c r="AD4405" i="2" s="1"/>
  <c r="AD4406" i="2" s="1"/>
  <c r="AD4407" i="2" s="1"/>
  <c r="AD4408" i="2" s="1"/>
  <c r="AD4409" i="2" s="1"/>
  <c r="AD4410" i="2" s="1"/>
  <c r="AD4411" i="2" s="1"/>
  <c r="AD4412" i="2" s="1"/>
  <c r="AD4413" i="2" s="1"/>
  <c r="AD4414" i="2" s="1"/>
  <c r="AD4415" i="2" s="1"/>
  <c r="AD4416" i="2" s="1"/>
  <c r="AD4417" i="2" s="1"/>
  <c r="AD4418" i="2" s="1"/>
  <c r="AD4419" i="2" s="1"/>
  <c r="AD4420" i="2" s="1"/>
  <c r="AD4421" i="2" s="1"/>
  <c r="AD4422" i="2" s="1"/>
  <c r="AD4423" i="2" s="1"/>
  <c r="AD4424" i="2" s="1"/>
  <c r="AD4425" i="2" s="1"/>
  <c r="AD4426" i="2" s="1"/>
  <c r="AD4427" i="2" s="1"/>
  <c r="AD4428" i="2" s="1"/>
  <c r="AD4429" i="2" s="1"/>
  <c r="AD4430" i="2" s="1"/>
  <c r="AD4431" i="2" s="1"/>
  <c r="AD4432" i="2" s="1"/>
  <c r="AD4433" i="2" s="1"/>
  <c r="AD4434" i="2" s="1"/>
  <c r="AD4435" i="2" s="1"/>
  <c r="AD4436" i="2" s="1"/>
  <c r="AD4437" i="2" s="1"/>
  <c r="AD4438" i="2" s="1"/>
  <c r="AD4439" i="2" s="1"/>
  <c r="AD4440" i="2" s="1"/>
  <c r="AD4441" i="2" s="1"/>
  <c r="AD4442" i="2" s="1"/>
  <c r="AD4443" i="2" s="1"/>
  <c r="AD4444" i="2" s="1"/>
  <c r="AD4445" i="2" s="1"/>
  <c r="AD4446" i="2" s="1"/>
  <c r="AD4447" i="2" s="1"/>
  <c r="AD4448" i="2" s="1"/>
  <c r="AD4449" i="2" s="1"/>
  <c r="AD4450" i="2" s="1"/>
  <c r="AD4451" i="2" s="1"/>
  <c r="AD4452" i="2" s="1"/>
  <c r="AD4453" i="2" s="1"/>
  <c r="AD4454" i="2" s="1"/>
  <c r="AD4455" i="2" s="1"/>
  <c r="AD4456" i="2" s="1"/>
  <c r="AD4457" i="2" s="1"/>
  <c r="AD4458" i="2" s="1"/>
  <c r="AD4459" i="2" s="1"/>
  <c r="AD4460" i="2" s="1"/>
  <c r="AD4461" i="2" s="1"/>
  <c r="AD4462" i="2" s="1"/>
  <c r="AD4463" i="2" s="1"/>
  <c r="AD4464" i="2" s="1"/>
  <c r="AD4465" i="2" s="1"/>
  <c r="AD4466" i="2" s="1"/>
  <c r="AD4467" i="2" s="1"/>
  <c r="AD4468" i="2" s="1"/>
  <c r="AD4469" i="2" s="1"/>
  <c r="AD4470" i="2" s="1"/>
  <c r="AD4471" i="2" s="1"/>
  <c r="AD4472" i="2" s="1"/>
  <c r="AD4473" i="2" s="1"/>
  <c r="AD4474" i="2" s="1"/>
  <c r="AD4475" i="2" s="1"/>
  <c r="AD4476" i="2" s="1"/>
  <c r="AD4477" i="2" s="1"/>
  <c r="AD4478" i="2" s="1"/>
  <c r="AD4479" i="2" s="1"/>
  <c r="AD4480" i="2" s="1"/>
  <c r="AD4481" i="2" s="1"/>
  <c r="AD4482" i="2" s="1"/>
  <c r="AD4483" i="2" s="1"/>
  <c r="AD4484" i="2" s="1"/>
  <c r="AD4485" i="2" s="1"/>
  <c r="AD4486" i="2" s="1"/>
  <c r="AD4487" i="2" s="1"/>
  <c r="AD4488" i="2" s="1"/>
  <c r="AD4489" i="2" s="1"/>
  <c r="AD4490" i="2" s="1"/>
  <c r="AD4491" i="2" s="1"/>
  <c r="AD4492" i="2" s="1"/>
  <c r="AD4493" i="2" s="1"/>
  <c r="AD4494" i="2" s="1"/>
  <c r="AD4495" i="2" s="1"/>
  <c r="AD4496" i="2" s="1"/>
  <c r="AD4497" i="2" s="1"/>
  <c r="AD4498" i="2" s="1"/>
  <c r="AD4499" i="2" s="1"/>
  <c r="AD4500" i="2" s="1"/>
  <c r="AD4501" i="2" s="1"/>
  <c r="AD4502" i="2" s="1"/>
  <c r="AD4503" i="2" s="1"/>
  <c r="AD4504" i="2" s="1"/>
  <c r="AD4505" i="2" s="1"/>
  <c r="AD4506" i="2" s="1"/>
  <c r="AD4507" i="2" s="1"/>
  <c r="AD4508" i="2" s="1"/>
  <c r="AD4509" i="2" s="1"/>
  <c r="AD4510" i="2" s="1"/>
  <c r="AD4511" i="2" s="1"/>
  <c r="AD4512" i="2" s="1"/>
  <c r="AD4513" i="2" s="1"/>
  <c r="AD4514" i="2" s="1"/>
  <c r="AD4515" i="2" s="1"/>
  <c r="AD4516" i="2" s="1"/>
  <c r="AD4517" i="2" s="1"/>
  <c r="AD4518" i="2" s="1"/>
  <c r="AD4519" i="2" s="1"/>
  <c r="AD4520" i="2" s="1"/>
  <c r="AD4521" i="2" s="1"/>
  <c r="AD4522" i="2" s="1"/>
  <c r="AD4523" i="2" s="1"/>
  <c r="AD4524" i="2" s="1"/>
  <c r="AD4525" i="2" s="1"/>
  <c r="AD4526" i="2" s="1"/>
  <c r="AD4527" i="2" s="1"/>
  <c r="AD4528" i="2" s="1"/>
  <c r="AD4529" i="2" s="1"/>
  <c r="AD4530" i="2" s="1"/>
  <c r="AD4531" i="2" s="1"/>
  <c r="AD4532" i="2" s="1"/>
  <c r="AD4533" i="2" s="1"/>
  <c r="AD4534" i="2" s="1"/>
  <c r="AD4535" i="2" s="1"/>
  <c r="AD4536" i="2" s="1"/>
  <c r="AD4537" i="2" s="1"/>
  <c r="AD4538" i="2" s="1"/>
  <c r="AD4539" i="2" s="1"/>
  <c r="AD4540" i="2" s="1"/>
  <c r="AD4541" i="2" s="1"/>
  <c r="AD4542" i="2" s="1"/>
  <c r="AD4543" i="2" s="1"/>
  <c r="AD4544" i="2" s="1"/>
  <c r="AD4545" i="2" s="1"/>
  <c r="AD4546" i="2" s="1"/>
  <c r="AD4547" i="2" s="1"/>
  <c r="AD4548" i="2" s="1"/>
  <c r="AD4549" i="2" s="1"/>
  <c r="AD4550" i="2" s="1"/>
  <c r="AD4551" i="2" s="1"/>
  <c r="AD4552" i="2" s="1"/>
  <c r="AD4553" i="2" s="1"/>
  <c r="AD4554" i="2" s="1"/>
  <c r="AD4555" i="2" s="1"/>
  <c r="AD4556" i="2" s="1"/>
  <c r="AD4557" i="2" s="1"/>
  <c r="AD4558" i="2" s="1"/>
  <c r="AD4559" i="2" s="1"/>
  <c r="AD4560" i="2" s="1"/>
  <c r="AD4561" i="2" s="1"/>
  <c r="AD4562" i="2" s="1"/>
  <c r="AD4563" i="2" s="1"/>
  <c r="AD4564" i="2" s="1"/>
  <c r="AD4565" i="2" s="1"/>
  <c r="AD4566" i="2" s="1"/>
  <c r="AD4567" i="2" s="1"/>
  <c r="AD4568" i="2" s="1"/>
  <c r="AD4569" i="2" s="1"/>
  <c r="AD4570" i="2" s="1"/>
  <c r="AD4571" i="2" s="1"/>
  <c r="AD4572" i="2" s="1"/>
  <c r="AD4573" i="2" s="1"/>
  <c r="AD4574" i="2" s="1"/>
  <c r="AD4575" i="2" s="1"/>
  <c r="AD4576" i="2" s="1"/>
  <c r="AD4577" i="2" s="1"/>
  <c r="AD4578" i="2" s="1"/>
  <c r="AD4579" i="2" s="1"/>
  <c r="AD4580" i="2" s="1"/>
  <c r="AD4581" i="2" s="1"/>
  <c r="AD4582" i="2" s="1"/>
  <c r="AD4583" i="2" s="1"/>
  <c r="AD4584" i="2" s="1"/>
  <c r="AD4585" i="2" s="1"/>
  <c r="AD4586" i="2" s="1"/>
  <c r="AD4587" i="2" s="1"/>
  <c r="AD4588" i="2" s="1"/>
  <c r="AD4589" i="2" s="1"/>
  <c r="AD4590" i="2" s="1"/>
  <c r="AD4591" i="2" s="1"/>
  <c r="AD4592" i="2" s="1"/>
  <c r="AD4593" i="2" s="1"/>
  <c r="AD4594" i="2" s="1"/>
  <c r="AD4595" i="2" s="1"/>
  <c r="AD4596" i="2" s="1"/>
  <c r="AD4597" i="2" s="1"/>
  <c r="AD4598" i="2" s="1"/>
  <c r="AD4599" i="2" s="1"/>
  <c r="AD4600" i="2" s="1"/>
  <c r="AD4601" i="2" s="1"/>
  <c r="AD4602" i="2" s="1"/>
  <c r="AD4603" i="2" s="1"/>
  <c r="AD4604" i="2" s="1"/>
  <c r="AD4605" i="2" s="1"/>
  <c r="AD4606" i="2" s="1"/>
  <c r="AD4607" i="2" s="1"/>
  <c r="AD4608" i="2" s="1"/>
  <c r="AD4609" i="2" s="1"/>
  <c r="AD4610" i="2" s="1"/>
  <c r="AD4611" i="2" s="1"/>
  <c r="AD4612" i="2" s="1"/>
  <c r="AD4613" i="2" s="1"/>
  <c r="AD4614" i="2" s="1"/>
  <c r="AD4615" i="2" s="1"/>
  <c r="AD4616" i="2" s="1"/>
  <c r="AD4617" i="2" s="1"/>
  <c r="AD4618" i="2" s="1"/>
  <c r="AD4619" i="2" s="1"/>
  <c r="AD4620" i="2" s="1"/>
  <c r="AD4621" i="2" s="1"/>
  <c r="AD4622" i="2" s="1"/>
  <c r="AD4623" i="2" s="1"/>
  <c r="AD4624" i="2" s="1"/>
  <c r="AD4625" i="2" s="1"/>
  <c r="AD4626" i="2" s="1"/>
  <c r="AD4627" i="2" s="1"/>
  <c r="AD4628" i="2" s="1"/>
  <c r="AD4629" i="2" s="1"/>
  <c r="AD4630" i="2" s="1"/>
  <c r="AD4631" i="2" s="1"/>
  <c r="AD4632" i="2" s="1"/>
  <c r="AD4633" i="2" s="1"/>
  <c r="AD4634" i="2" s="1"/>
  <c r="AD4635" i="2" s="1"/>
  <c r="AD4636" i="2" s="1"/>
  <c r="AD4637" i="2" s="1"/>
  <c r="AD4638" i="2" s="1"/>
  <c r="AD4639" i="2" s="1"/>
  <c r="AD4640" i="2" s="1"/>
  <c r="AD4641" i="2" s="1"/>
  <c r="AD4642" i="2" s="1"/>
  <c r="AD4643" i="2" s="1"/>
  <c r="AD4644" i="2" s="1"/>
  <c r="AD4645" i="2" s="1"/>
  <c r="AD4646" i="2" s="1"/>
  <c r="AD4647" i="2" s="1"/>
  <c r="AD4648" i="2" s="1"/>
  <c r="AD4649" i="2" s="1"/>
  <c r="AD4650" i="2" s="1"/>
  <c r="AD4651" i="2" s="1"/>
  <c r="AD4652" i="2" s="1"/>
  <c r="AD4653" i="2" s="1"/>
  <c r="AD4654" i="2" s="1"/>
  <c r="AD4655" i="2" s="1"/>
  <c r="AD4656" i="2" s="1"/>
  <c r="AD4657" i="2" s="1"/>
  <c r="AD4658" i="2" s="1"/>
  <c r="AD4659" i="2" s="1"/>
  <c r="AD4660" i="2" s="1"/>
  <c r="AD4661" i="2" s="1"/>
  <c r="AD4662" i="2" s="1"/>
  <c r="AD4663" i="2" s="1"/>
  <c r="AD4664" i="2" s="1"/>
  <c r="AD4665" i="2" s="1"/>
  <c r="AD4666" i="2" s="1"/>
  <c r="AD4667" i="2" s="1"/>
  <c r="AD4668" i="2" s="1"/>
  <c r="AD4669" i="2" s="1"/>
  <c r="AD4670" i="2" s="1"/>
  <c r="AD4671" i="2" s="1"/>
  <c r="AD4672" i="2" s="1"/>
  <c r="AD4673" i="2" s="1"/>
  <c r="AD4674" i="2" s="1"/>
  <c r="AD4675" i="2" s="1"/>
  <c r="AD4676" i="2" s="1"/>
  <c r="AD4677" i="2" s="1"/>
  <c r="AD4678" i="2" s="1"/>
  <c r="AD4679" i="2" s="1"/>
  <c r="AD4680" i="2" s="1"/>
  <c r="AD4681" i="2" s="1"/>
  <c r="AD4682" i="2" s="1"/>
  <c r="AD4683" i="2" s="1"/>
  <c r="AD4684" i="2" s="1"/>
  <c r="AD4685" i="2" s="1"/>
  <c r="AD4686" i="2" s="1"/>
  <c r="AD4687" i="2" s="1"/>
  <c r="AD4688" i="2" s="1"/>
  <c r="AD4689" i="2" s="1"/>
  <c r="AD4690" i="2" s="1"/>
  <c r="AD4691" i="2" s="1"/>
  <c r="AD4692" i="2" s="1"/>
  <c r="AD4693" i="2" s="1"/>
  <c r="AD4694" i="2" s="1"/>
  <c r="AD4695" i="2" s="1"/>
  <c r="AD4696" i="2" s="1"/>
  <c r="AD4697" i="2" s="1"/>
  <c r="AD4698" i="2" s="1"/>
  <c r="AD4699" i="2" s="1"/>
  <c r="AD4700" i="2" s="1"/>
  <c r="AD4701" i="2" s="1"/>
  <c r="AD4702" i="2" s="1"/>
  <c r="AD4703" i="2" s="1"/>
  <c r="AD4704" i="2" s="1"/>
  <c r="AD4705" i="2" s="1"/>
  <c r="AD4706" i="2" s="1"/>
  <c r="AD4707" i="2" s="1"/>
  <c r="AD4708" i="2" s="1"/>
  <c r="AD4709" i="2" s="1"/>
  <c r="AD4710" i="2" s="1"/>
  <c r="AD4711" i="2" s="1"/>
  <c r="AD4712" i="2" s="1"/>
  <c r="AD4713" i="2" s="1"/>
  <c r="AD4714" i="2" s="1"/>
  <c r="AD4715" i="2" s="1"/>
  <c r="AD4716" i="2" s="1"/>
  <c r="AD4717" i="2" s="1"/>
  <c r="AD4718" i="2" s="1"/>
  <c r="AD4719" i="2" s="1"/>
  <c r="AD4720" i="2" s="1"/>
  <c r="AD4721" i="2" s="1"/>
  <c r="AD4722" i="2" s="1"/>
  <c r="AD4723" i="2" s="1"/>
  <c r="AD4724" i="2" s="1"/>
  <c r="AD4725" i="2" s="1"/>
  <c r="AD4726" i="2" s="1"/>
  <c r="AD4727" i="2" s="1"/>
  <c r="AD4728" i="2" s="1"/>
  <c r="AD4729" i="2" s="1"/>
  <c r="AD4730" i="2" s="1"/>
  <c r="AD4731" i="2" s="1"/>
  <c r="AD4732" i="2" s="1"/>
  <c r="AD4733" i="2" s="1"/>
  <c r="AD4734" i="2" s="1"/>
  <c r="AD4735" i="2" s="1"/>
  <c r="AD4736" i="2" s="1"/>
  <c r="AD4737" i="2" s="1"/>
  <c r="AD4738" i="2" s="1"/>
  <c r="AD4739" i="2" s="1"/>
  <c r="AD4740" i="2" s="1"/>
  <c r="AD4741" i="2" s="1"/>
  <c r="AD4742" i="2" s="1"/>
  <c r="AD4743" i="2" s="1"/>
  <c r="AD4744" i="2" s="1"/>
  <c r="AD4745" i="2" s="1"/>
  <c r="AD4746" i="2" s="1"/>
  <c r="AD4747" i="2" s="1"/>
  <c r="AD4748" i="2" s="1"/>
  <c r="AD4749" i="2" s="1"/>
  <c r="AD4750" i="2" s="1"/>
  <c r="AD4751" i="2" s="1"/>
  <c r="AD4752" i="2" s="1"/>
  <c r="AD4753" i="2" s="1"/>
  <c r="AD4754" i="2" s="1"/>
  <c r="AD4755" i="2" s="1"/>
  <c r="AD4756" i="2" s="1"/>
  <c r="AD4757" i="2" s="1"/>
  <c r="AD4758" i="2" s="1"/>
  <c r="AD4759" i="2" s="1"/>
  <c r="AD4760" i="2" s="1"/>
  <c r="AD4761" i="2" s="1"/>
  <c r="AD4762" i="2" s="1"/>
  <c r="AD4763" i="2" s="1"/>
  <c r="AD4764" i="2" s="1"/>
  <c r="AD4765" i="2" s="1"/>
  <c r="AD4766" i="2" s="1"/>
  <c r="AD4767" i="2" s="1"/>
  <c r="AD4768" i="2" s="1"/>
  <c r="AD4769" i="2" s="1"/>
  <c r="AD4770" i="2" s="1"/>
  <c r="AD4771" i="2" s="1"/>
  <c r="AD4772" i="2" s="1"/>
  <c r="AD4773" i="2" s="1"/>
  <c r="AD4774" i="2" s="1"/>
  <c r="AD4775" i="2" s="1"/>
  <c r="AD4776" i="2" s="1"/>
  <c r="AD4777" i="2" s="1"/>
  <c r="AD4778" i="2" s="1"/>
  <c r="AD4779" i="2" s="1"/>
  <c r="AD4780" i="2" s="1"/>
  <c r="AD4781" i="2" s="1"/>
  <c r="AD4782" i="2" s="1"/>
  <c r="AD4783" i="2" s="1"/>
  <c r="AD4784" i="2" s="1"/>
  <c r="AD4785" i="2" s="1"/>
  <c r="AD4786" i="2" s="1"/>
  <c r="AD4787" i="2" s="1"/>
  <c r="AD4788" i="2" s="1"/>
  <c r="AD4789" i="2" s="1"/>
  <c r="AD4790" i="2" s="1"/>
  <c r="AD4791" i="2" s="1"/>
  <c r="AD4792" i="2" s="1"/>
  <c r="AD4793" i="2" s="1"/>
  <c r="AD4794" i="2" s="1"/>
  <c r="AD4795" i="2" s="1"/>
  <c r="AD4796" i="2" s="1"/>
  <c r="AD4797" i="2" s="1"/>
  <c r="AD4798" i="2" s="1"/>
  <c r="AD4799" i="2" s="1"/>
  <c r="AD4800" i="2" s="1"/>
  <c r="AD4801" i="2" s="1"/>
  <c r="AD4802" i="2" s="1"/>
  <c r="AD4803" i="2" s="1"/>
  <c r="AD4804" i="2" s="1"/>
  <c r="AD4805" i="2" s="1"/>
  <c r="AD4806" i="2" s="1"/>
  <c r="AD4807" i="2" s="1"/>
  <c r="AD4808" i="2" s="1"/>
  <c r="AD4809" i="2" s="1"/>
  <c r="AD4810" i="2" s="1"/>
  <c r="AD4811" i="2" s="1"/>
  <c r="AD4812" i="2" s="1"/>
  <c r="AD4813" i="2" s="1"/>
  <c r="AD4814" i="2" s="1"/>
  <c r="AD4815" i="2" s="1"/>
  <c r="AD4816" i="2" s="1"/>
  <c r="AD4817" i="2" s="1"/>
  <c r="AD4818" i="2" s="1"/>
  <c r="AD4819" i="2" s="1"/>
  <c r="AD4820" i="2" s="1"/>
  <c r="AD4821" i="2" s="1"/>
  <c r="AD4822" i="2" s="1"/>
  <c r="AD4823" i="2" s="1"/>
  <c r="AD4824" i="2" s="1"/>
  <c r="AD4825" i="2" s="1"/>
  <c r="AD4826" i="2" s="1"/>
  <c r="AD4827" i="2" s="1"/>
  <c r="AD4828" i="2" s="1"/>
  <c r="AD4829" i="2" s="1"/>
  <c r="AD4830" i="2" s="1"/>
  <c r="AD4831" i="2" s="1"/>
  <c r="AD4832" i="2" s="1"/>
  <c r="AD4833" i="2" s="1"/>
  <c r="AD4834" i="2" s="1"/>
  <c r="AD4835" i="2" s="1"/>
  <c r="AD4836" i="2" s="1"/>
  <c r="AD4837" i="2" s="1"/>
  <c r="AD4838" i="2" s="1"/>
  <c r="AD4839" i="2" s="1"/>
  <c r="AD4840" i="2" s="1"/>
  <c r="AD4841" i="2" s="1"/>
  <c r="AD4842" i="2" s="1"/>
  <c r="AD4843" i="2" s="1"/>
  <c r="AD4844" i="2" s="1"/>
  <c r="AD4845" i="2" s="1"/>
  <c r="AD4846" i="2" s="1"/>
  <c r="AD4847" i="2" s="1"/>
  <c r="AD4848" i="2" s="1"/>
  <c r="AD4849" i="2" s="1"/>
  <c r="AD4850" i="2" s="1"/>
  <c r="AD4851" i="2" s="1"/>
  <c r="AD4852" i="2" s="1"/>
  <c r="AD4853" i="2" s="1"/>
  <c r="AD4854" i="2" s="1"/>
  <c r="AD4855" i="2" s="1"/>
  <c r="AD4856" i="2" s="1"/>
  <c r="AD4857" i="2" s="1"/>
  <c r="AD4858" i="2" s="1"/>
  <c r="AD4859" i="2" s="1"/>
  <c r="AD4860" i="2" s="1"/>
  <c r="AD4861" i="2" s="1"/>
  <c r="AD4862" i="2" s="1"/>
  <c r="AD4863" i="2" s="1"/>
  <c r="AD4864" i="2" s="1"/>
  <c r="AD4865" i="2" s="1"/>
  <c r="AD4866" i="2" s="1"/>
  <c r="AD4867" i="2" s="1"/>
  <c r="AD4868" i="2" s="1"/>
  <c r="AD4869" i="2" s="1"/>
  <c r="AD4870" i="2" s="1"/>
  <c r="AD4871" i="2" s="1"/>
  <c r="AD4872" i="2" s="1"/>
  <c r="AD4873" i="2" s="1"/>
  <c r="AD4874" i="2" s="1"/>
  <c r="AD4875" i="2" s="1"/>
  <c r="AD4876" i="2" s="1"/>
  <c r="AD4877" i="2" s="1"/>
  <c r="AD4878" i="2" s="1"/>
  <c r="AD4879" i="2" s="1"/>
  <c r="AD4880" i="2" s="1"/>
  <c r="AD4881" i="2" s="1"/>
  <c r="AD4882" i="2" s="1"/>
  <c r="AD4883" i="2" s="1"/>
  <c r="AD4884" i="2" s="1"/>
  <c r="AD4885" i="2" s="1"/>
  <c r="AD4886" i="2" s="1"/>
  <c r="AD4887" i="2" s="1"/>
  <c r="AD4888" i="2" s="1"/>
  <c r="AD4889" i="2" s="1"/>
  <c r="AD4890" i="2" s="1"/>
  <c r="AD4891" i="2" s="1"/>
  <c r="AD4892" i="2" s="1"/>
  <c r="AD4893" i="2" s="1"/>
  <c r="AD4894" i="2" s="1"/>
  <c r="AD4895" i="2" s="1"/>
  <c r="AD4896" i="2" s="1"/>
  <c r="AD4897" i="2" s="1"/>
  <c r="AD4898" i="2" s="1"/>
  <c r="AD4899" i="2" s="1"/>
  <c r="AD4900" i="2" s="1"/>
  <c r="AD4901" i="2" s="1"/>
  <c r="AD4902" i="2" s="1"/>
  <c r="AD4903" i="2" s="1"/>
  <c r="AD4904" i="2" s="1"/>
  <c r="AD4905" i="2" s="1"/>
  <c r="AD4906" i="2" s="1"/>
  <c r="AD4907" i="2" s="1"/>
  <c r="AD4908" i="2" s="1"/>
  <c r="AD4909" i="2" s="1"/>
  <c r="AD4910" i="2" s="1"/>
  <c r="AD4911" i="2" s="1"/>
  <c r="AD4912" i="2" s="1"/>
  <c r="AD4913" i="2" s="1"/>
  <c r="AD4914" i="2" s="1"/>
  <c r="AD4915" i="2" s="1"/>
  <c r="AD4916" i="2" s="1"/>
  <c r="AD4917" i="2" s="1"/>
  <c r="AD4918" i="2" s="1"/>
  <c r="AD4919" i="2" s="1"/>
  <c r="AD4920" i="2" s="1"/>
  <c r="AD4921" i="2" s="1"/>
  <c r="AD4922" i="2" s="1"/>
  <c r="AD4923" i="2" s="1"/>
  <c r="AD4924" i="2" s="1"/>
  <c r="AD4925" i="2" s="1"/>
  <c r="AD4926" i="2" s="1"/>
  <c r="AD4927" i="2" s="1"/>
  <c r="AD4928" i="2" s="1"/>
  <c r="AD4929" i="2" s="1"/>
  <c r="AD4930" i="2" s="1"/>
  <c r="AD4931" i="2" s="1"/>
  <c r="AD4932" i="2" s="1"/>
  <c r="AD4933" i="2" s="1"/>
  <c r="AD4934" i="2" s="1"/>
  <c r="AD4935" i="2" s="1"/>
  <c r="AD4936" i="2" s="1"/>
  <c r="AD4937" i="2" s="1"/>
  <c r="AD4938" i="2" s="1"/>
  <c r="AD4939" i="2" s="1"/>
  <c r="AD4940" i="2" s="1"/>
  <c r="AD4941" i="2" s="1"/>
  <c r="AD4942" i="2" s="1"/>
  <c r="AD4943" i="2" s="1"/>
  <c r="AD4944" i="2" s="1"/>
  <c r="AD4945" i="2" s="1"/>
  <c r="AD4946" i="2" s="1"/>
  <c r="AD4947" i="2" s="1"/>
  <c r="AD4948" i="2" s="1"/>
  <c r="AD4949" i="2" s="1"/>
  <c r="AD4950" i="2" s="1"/>
  <c r="AD4951" i="2" s="1"/>
  <c r="AD4952" i="2" s="1"/>
  <c r="AD4953" i="2" s="1"/>
  <c r="AD4954" i="2" s="1"/>
  <c r="AD4955" i="2" s="1"/>
  <c r="AD4956" i="2" s="1"/>
  <c r="AD4957" i="2" s="1"/>
  <c r="AD4958" i="2" s="1"/>
  <c r="AD4959" i="2" s="1"/>
  <c r="AD4960" i="2" s="1"/>
  <c r="AD4961" i="2" s="1"/>
  <c r="AD4962" i="2" s="1"/>
  <c r="AD4963" i="2" s="1"/>
  <c r="AD4964" i="2" s="1"/>
  <c r="AD4965" i="2" s="1"/>
  <c r="AD4966" i="2" s="1"/>
  <c r="AD4967" i="2" s="1"/>
  <c r="AD4968" i="2" s="1"/>
  <c r="AD4969" i="2" s="1"/>
  <c r="AD4970" i="2" s="1"/>
  <c r="AD4971" i="2" s="1"/>
  <c r="AD4972" i="2" s="1"/>
  <c r="AD4973" i="2" s="1"/>
  <c r="AD4974" i="2" s="1"/>
  <c r="AD4975" i="2" s="1"/>
  <c r="AD4976" i="2" s="1"/>
  <c r="AD4977" i="2" s="1"/>
  <c r="AD4978" i="2" s="1"/>
  <c r="AD4979" i="2" s="1"/>
  <c r="AD4980" i="2" s="1"/>
  <c r="AD4981" i="2" s="1"/>
  <c r="AD4982" i="2" s="1"/>
  <c r="AD4983" i="2" s="1"/>
  <c r="AD4984" i="2" s="1"/>
  <c r="AD4985" i="2" s="1"/>
  <c r="AD4986" i="2" s="1"/>
  <c r="AD4987" i="2" s="1"/>
  <c r="AD4988" i="2" s="1"/>
  <c r="AD4989" i="2" s="1"/>
  <c r="AD4990" i="2" s="1"/>
  <c r="AD4991" i="2" s="1"/>
  <c r="AD4992" i="2" s="1"/>
  <c r="AD4993" i="2" s="1"/>
  <c r="AD4994" i="2" s="1"/>
  <c r="AD4995" i="2" s="1"/>
  <c r="AD4996" i="2" s="1"/>
  <c r="AD4997" i="2" s="1"/>
  <c r="AD4998" i="2" s="1"/>
  <c r="AD4999" i="2" s="1"/>
  <c r="AD5000" i="2" s="1"/>
  <c r="AD5001" i="2" s="1"/>
  <c r="AD5002" i="2" s="1"/>
  <c r="AD5003" i="2" s="1"/>
  <c r="E32" i="1"/>
  <c r="F32" i="1"/>
  <c r="C7" i="2" s="1"/>
  <c r="S205" i="2" s="1"/>
  <c r="T205" i="2" s="1"/>
  <c r="D32" i="1"/>
  <c r="G32" i="1"/>
  <c r="I32" i="1"/>
  <c r="C12" i="2" s="1"/>
  <c r="F12" i="2" s="1"/>
  <c r="R3" i="2" s="1"/>
  <c r="C27" i="1"/>
  <c r="C28" i="1" s="1"/>
  <c r="E43" i="1" s="1"/>
  <c r="G41" i="1"/>
  <c r="D21" i="1"/>
  <c r="F42" i="1"/>
  <c r="C19" i="1"/>
  <c r="D40" i="1" s="1"/>
  <c r="C16" i="1"/>
  <c r="G37" i="1" s="1"/>
  <c r="C18" i="1"/>
  <c r="F39" i="1"/>
  <c r="F40" i="1"/>
  <c r="E5" i="2" l="1"/>
  <c r="R4" i="2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D43" i="1"/>
  <c r="C20" i="1"/>
  <c r="E38" i="1" s="1"/>
  <c r="D39" i="1"/>
  <c r="D38" i="1"/>
  <c r="G40" i="1"/>
  <c r="E7" i="2" s="1"/>
  <c r="U205" i="2"/>
  <c r="S3" i="2"/>
  <c r="F15" i="2"/>
  <c r="S4" i="2" l="1"/>
  <c r="AA4" i="2" s="1"/>
  <c r="U3" i="2"/>
  <c r="AA3" i="2"/>
  <c r="AB3" i="2"/>
  <c r="E40" i="1"/>
  <c r="G5" i="2" s="1"/>
  <c r="E39" i="1"/>
  <c r="H40" i="1"/>
  <c r="G7" i="2" s="1"/>
  <c r="T3" i="2"/>
  <c r="S5" i="2"/>
  <c r="T4" i="2" l="1"/>
  <c r="U4" i="2"/>
  <c r="AB4" i="2"/>
  <c r="AA5" i="2"/>
  <c r="AB5" i="2"/>
  <c r="AE2883" i="2"/>
  <c r="AE4204" i="2"/>
  <c r="AE3616" i="2"/>
  <c r="AE4715" i="2"/>
  <c r="AE4361" i="2"/>
  <c r="AE3927" i="2"/>
  <c r="AE4589" i="2"/>
  <c r="AE4005" i="2"/>
  <c r="V4" i="2"/>
  <c r="W4" i="2" s="1"/>
  <c r="AE4509" i="2"/>
  <c r="AE4945" i="2"/>
  <c r="AE2692" i="2"/>
  <c r="AE4107" i="2"/>
  <c r="AE1288" i="2"/>
  <c r="AE4783" i="2"/>
  <c r="AE2824" i="2"/>
  <c r="AE4395" i="2"/>
  <c r="AE4683" i="2"/>
  <c r="AE4317" i="2"/>
  <c r="AE4707" i="2"/>
  <c r="AE4670" i="2"/>
  <c r="AE2006" i="2"/>
  <c r="AE4089" i="2"/>
  <c r="AE1673" i="2"/>
  <c r="AE3990" i="2"/>
  <c r="AE2102" i="2"/>
  <c r="AE4855" i="2"/>
  <c r="AE4293" i="2"/>
  <c r="AE3228" i="2"/>
  <c r="AE3040" i="2"/>
  <c r="AE4957" i="2"/>
  <c r="AE2345" i="2"/>
  <c r="AE3969" i="2"/>
  <c r="AE4071" i="2"/>
  <c r="AE2904" i="2"/>
  <c r="AE4329" i="2"/>
  <c r="AE4443" i="2"/>
  <c r="AE3544" i="2"/>
  <c r="AE4671" i="2"/>
  <c r="AE3308" i="2"/>
  <c r="AE4370" i="2"/>
  <c r="AE3562" i="2"/>
  <c r="AE4987" i="2"/>
  <c r="AE3801" i="2"/>
  <c r="AE3716" i="2"/>
  <c r="AE3805" i="2"/>
  <c r="AE4591" i="2"/>
  <c r="AE2986" i="2"/>
  <c r="AE4169" i="2"/>
  <c r="AE4927" i="2"/>
  <c r="AE4221" i="2"/>
  <c r="AE4085" i="2"/>
  <c r="AE4503" i="2"/>
  <c r="AE4001" i="2"/>
  <c r="AE4551" i="2"/>
  <c r="AE4689" i="2"/>
  <c r="AE1790" i="2"/>
  <c r="AE4747" i="2"/>
  <c r="AE4301" i="2"/>
  <c r="AE3580" i="2"/>
  <c r="AE4181" i="2"/>
  <c r="AE3741" i="2"/>
  <c r="AE3760" i="2"/>
  <c r="AE4599" i="2"/>
  <c r="AE3173" i="2"/>
  <c r="AE4328" i="2"/>
  <c r="AE3886" i="2"/>
  <c r="AE4701" i="2"/>
  <c r="AE3693" i="2"/>
  <c r="AE3584" i="2"/>
  <c r="AE4515" i="2"/>
  <c r="AE4323" i="2"/>
  <c r="AE4425" i="2"/>
  <c r="AE3879" i="2"/>
  <c r="AE4807" i="2"/>
  <c r="AE2840" i="2"/>
  <c r="AE3773" i="2"/>
  <c r="AE4365" i="2"/>
  <c r="AE4647" i="2"/>
  <c r="AE4257" i="2"/>
  <c r="AE4093" i="2"/>
  <c r="AE3202" i="2"/>
  <c r="AE4313" i="2"/>
  <c r="AE4999" i="2"/>
  <c r="AE4149" i="2"/>
  <c r="AE4217" i="2"/>
  <c r="AE4431" i="2"/>
  <c r="AE4097" i="2"/>
  <c r="AE4479" i="2"/>
  <c r="AE4473" i="2"/>
  <c r="AE3598" i="2"/>
  <c r="AE4617" i="2"/>
  <c r="AE4577" i="2"/>
  <c r="AE4753" i="2"/>
  <c r="AE4397" i="2"/>
  <c r="AE2669" i="2"/>
  <c r="AE4337" i="2"/>
  <c r="AE4203" i="2"/>
  <c r="AE3047" i="2"/>
  <c r="AE3854" i="2"/>
  <c r="AE4205" i="2"/>
  <c r="AE4413" i="2"/>
  <c r="AE3657" i="2"/>
  <c r="AE3542" i="2"/>
  <c r="AE4895" i="2"/>
  <c r="AE3472" i="2"/>
  <c r="AE4445" i="2"/>
  <c r="AE4653" i="2"/>
  <c r="AE2183" i="2"/>
  <c r="AE4601" i="2"/>
  <c r="AE4035" i="2"/>
  <c r="AE4229" i="2"/>
  <c r="AE4113" i="2"/>
  <c r="AE3364" i="2"/>
  <c r="AE4659" i="2"/>
  <c r="AE4401" i="2"/>
  <c r="AE4109" i="2"/>
  <c r="AE4897" i="2"/>
  <c r="AE4541" i="2"/>
  <c r="AE2417" i="2"/>
  <c r="AE4409" i="2"/>
  <c r="AE4059" i="2"/>
  <c r="AE2921" i="2"/>
  <c r="AE3764" i="2"/>
  <c r="AE4349" i="2"/>
  <c r="AE4341" i="2"/>
  <c r="AE2903" i="2"/>
  <c r="AE3467" i="2"/>
  <c r="AE4179" i="2"/>
  <c r="AE3904" i="2"/>
  <c r="AE4517" i="2"/>
  <c r="AE4550" i="2"/>
  <c r="AE2560" i="2"/>
  <c r="AE4125" i="2"/>
  <c r="AE1805" i="2"/>
  <c r="AE3796" i="2"/>
  <c r="AE3012" i="2"/>
  <c r="AE4885" i="2"/>
  <c r="AE4155" i="2"/>
  <c r="AE4891" i="2"/>
  <c r="AE3770" i="2"/>
  <c r="AE3771" i="2"/>
  <c r="AE4879" i="2"/>
  <c r="AE4073" i="2"/>
  <c r="AE4575" i="2"/>
  <c r="AE3813" i="2"/>
  <c r="AE3814" i="2"/>
  <c r="AE4789" i="2"/>
  <c r="AE4215" i="2"/>
  <c r="AE3310" i="2"/>
  <c r="AE4741" i="2"/>
  <c r="AE4407" i="2"/>
  <c r="AE4241" i="2"/>
  <c r="AE4289" i="2"/>
  <c r="AE4921" i="2"/>
  <c r="AE2850" i="2"/>
  <c r="AE4145" i="2"/>
  <c r="AE4849" i="2"/>
  <c r="AE4077" i="2"/>
  <c r="AE4713" i="2"/>
  <c r="AE3627" i="2"/>
  <c r="AE2932" i="2"/>
  <c r="AE4625" i="2"/>
  <c r="AE4311" i="2"/>
  <c r="AE3663" i="2"/>
  <c r="AE2391" i="2"/>
  <c r="AE4238" i="2"/>
  <c r="AE3120" i="2"/>
  <c r="AE4493" i="2"/>
  <c r="AE4485" i="2"/>
  <c r="AE4053" i="2"/>
  <c r="AE3299" i="2"/>
  <c r="AE4622" i="2"/>
  <c r="AE3727" i="2"/>
  <c r="AE2770" i="2"/>
  <c r="AE4242" i="2"/>
  <c r="AE3502" i="2"/>
  <c r="AE2638" i="2"/>
  <c r="AE3940" i="2"/>
  <c r="AE4705" i="2"/>
  <c r="AE4581" i="2"/>
  <c r="AE4041" i="2"/>
  <c r="AE3958" i="2"/>
  <c r="AE4861" i="2"/>
  <c r="AE4143" i="2"/>
  <c r="AE3508" i="2"/>
  <c r="AE4813" i="2"/>
  <c r="AE4335" i="2"/>
  <c r="AE4819" i="2"/>
  <c r="AE4661" i="2"/>
  <c r="AE4993" i="2"/>
  <c r="AE3526" i="2"/>
  <c r="AE4529" i="2"/>
  <c r="AE4371" i="2"/>
  <c r="AE4025" i="2"/>
  <c r="AE2584" i="2"/>
  <c r="AE4497" i="2"/>
  <c r="AE3254" i="2"/>
  <c r="AE3418" i="2"/>
  <c r="AE4679" i="2"/>
  <c r="AE4275" i="2"/>
  <c r="AE3621" i="2"/>
  <c r="AE1709" i="2"/>
  <c r="AE4196" i="2"/>
  <c r="AE3282" i="2"/>
  <c r="AE4565" i="2"/>
  <c r="AE4449" i="2"/>
  <c r="AE3981" i="2"/>
  <c r="AE3227" i="2"/>
  <c r="AE4406" i="2"/>
  <c r="AE3511" i="2"/>
  <c r="AE3353" i="2"/>
  <c r="AE4700" i="2"/>
  <c r="AE4658" i="2"/>
  <c r="AE3573" i="2"/>
  <c r="AE4664" i="2"/>
  <c r="AE2928" i="2"/>
  <c r="AE2854" i="2"/>
  <c r="AE4374" i="2"/>
  <c r="AF3" i="2"/>
  <c r="AF4" i="2" s="1"/>
  <c r="AF5" i="2" s="1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F106" i="2" s="1"/>
  <c r="AF107" i="2" s="1"/>
  <c r="AF108" i="2" s="1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AF125" i="2" s="1"/>
  <c r="AF126" i="2" s="1"/>
  <c r="AF127" i="2" s="1"/>
  <c r="AF128" i="2" s="1"/>
  <c r="AF129" i="2" s="1"/>
  <c r="AF130" i="2" s="1"/>
  <c r="AF131" i="2" s="1"/>
  <c r="AF132" i="2" s="1"/>
  <c r="AF133" i="2" s="1"/>
  <c r="AF134" i="2" s="1"/>
  <c r="AF135" i="2" s="1"/>
  <c r="AF136" i="2" s="1"/>
  <c r="AF137" i="2" s="1"/>
  <c r="AF138" i="2" s="1"/>
  <c r="AF139" i="2" s="1"/>
  <c r="AF140" i="2" s="1"/>
  <c r="AF141" i="2" s="1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65" i="2" s="1"/>
  <c r="AF166" i="2" s="1"/>
  <c r="AF167" i="2" s="1"/>
  <c r="AF168" i="2" s="1"/>
  <c r="AF169" i="2" s="1"/>
  <c r="AF170" i="2" s="1"/>
  <c r="AF171" i="2" s="1"/>
  <c r="AF172" i="2" s="1"/>
  <c r="AF173" i="2" s="1"/>
  <c r="AF174" i="2" s="1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F198" i="2" s="1"/>
  <c r="AF199" i="2" s="1"/>
  <c r="AF200" i="2" s="1"/>
  <c r="AF201" i="2" s="1"/>
  <c r="AF202" i="2" s="1"/>
  <c r="AF203" i="2" s="1"/>
  <c r="AF204" i="2" s="1"/>
  <c r="AF205" i="2" s="1"/>
  <c r="AF206" i="2" s="1"/>
  <c r="AF207" i="2" s="1"/>
  <c r="AF208" i="2" s="1"/>
  <c r="AF209" i="2" s="1"/>
  <c r="AF210" i="2" s="1"/>
  <c r="AF211" i="2" s="1"/>
  <c r="AF212" i="2" s="1"/>
  <c r="AF213" i="2" s="1"/>
  <c r="AF214" i="2" s="1"/>
  <c r="AF215" i="2" s="1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F231" i="2" s="1"/>
  <c r="AF232" i="2" s="1"/>
  <c r="AF233" i="2" s="1"/>
  <c r="AF234" i="2" s="1"/>
  <c r="AF235" i="2" s="1"/>
  <c r="AF236" i="2" s="1"/>
  <c r="AF237" i="2" s="1"/>
  <c r="AF238" i="2" s="1"/>
  <c r="AF239" i="2" s="1"/>
  <c r="AF240" i="2" s="1"/>
  <c r="AF241" i="2" s="1"/>
  <c r="AF242" i="2" s="1"/>
  <c r="AF243" i="2" s="1"/>
  <c r="AF244" i="2" s="1"/>
  <c r="AF245" i="2" s="1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F264" i="2" s="1"/>
  <c r="AF265" i="2" s="1"/>
  <c r="AF266" i="2" s="1"/>
  <c r="AF267" i="2" s="1"/>
  <c r="AF268" i="2" s="1"/>
  <c r="AF269" i="2" s="1"/>
  <c r="AF270" i="2" s="1"/>
  <c r="AF271" i="2" s="1"/>
  <c r="AF272" i="2" s="1"/>
  <c r="AF273" i="2" s="1"/>
  <c r="AF274" i="2" s="1"/>
  <c r="AF275" i="2" s="1"/>
  <c r="AF276" i="2" s="1"/>
  <c r="AF277" i="2" s="1"/>
  <c r="AF278" i="2" s="1"/>
  <c r="AF279" i="2" s="1"/>
  <c r="AF280" i="2" s="1"/>
  <c r="AF281" i="2" s="1"/>
  <c r="AF282" i="2" s="1"/>
  <c r="AF283" i="2" s="1"/>
  <c r="AF284" i="2" s="1"/>
  <c r="AF285" i="2" s="1"/>
  <c r="AF286" i="2" s="1"/>
  <c r="AF287" i="2" s="1"/>
  <c r="AF288" i="2" s="1"/>
  <c r="AF289" i="2" s="1"/>
  <c r="AF290" i="2" s="1"/>
  <c r="AF291" i="2" s="1"/>
  <c r="AF292" i="2" s="1"/>
  <c r="AF293" i="2" s="1"/>
  <c r="AF294" i="2" s="1"/>
  <c r="AF295" i="2" s="1"/>
  <c r="AF296" i="2" s="1"/>
  <c r="AF297" i="2" s="1"/>
  <c r="AF298" i="2" s="1"/>
  <c r="AF299" i="2" s="1"/>
  <c r="AF300" i="2" s="1"/>
  <c r="AF301" i="2" s="1"/>
  <c r="AF302" i="2" s="1"/>
  <c r="AF303" i="2" s="1"/>
  <c r="AF304" i="2" s="1"/>
  <c r="AF305" i="2" s="1"/>
  <c r="AF306" i="2" s="1"/>
  <c r="AF307" i="2" s="1"/>
  <c r="AF308" i="2" s="1"/>
  <c r="AF309" i="2" s="1"/>
  <c r="AF310" i="2" s="1"/>
  <c r="AF311" i="2" s="1"/>
  <c r="AF312" i="2" s="1"/>
  <c r="AF313" i="2" s="1"/>
  <c r="AF314" i="2" s="1"/>
  <c r="AF315" i="2" s="1"/>
  <c r="AF316" i="2" s="1"/>
  <c r="AF317" i="2" s="1"/>
  <c r="AF318" i="2" s="1"/>
  <c r="AF319" i="2" s="1"/>
  <c r="AF320" i="2" s="1"/>
  <c r="AF321" i="2" s="1"/>
  <c r="AF322" i="2" s="1"/>
  <c r="AF323" i="2" s="1"/>
  <c r="AF324" i="2" s="1"/>
  <c r="AF325" i="2" s="1"/>
  <c r="AF326" i="2" s="1"/>
  <c r="AF327" i="2" s="1"/>
  <c r="AF328" i="2" s="1"/>
  <c r="AF329" i="2" s="1"/>
  <c r="AF330" i="2" s="1"/>
  <c r="AF331" i="2" s="1"/>
  <c r="AF332" i="2" s="1"/>
  <c r="AF333" i="2" s="1"/>
  <c r="AF334" i="2" s="1"/>
  <c r="AF335" i="2" s="1"/>
  <c r="AF336" i="2" s="1"/>
  <c r="AF337" i="2" s="1"/>
  <c r="AF338" i="2" s="1"/>
  <c r="AF339" i="2" s="1"/>
  <c r="AF340" i="2" s="1"/>
  <c r="AF341" i="2" s="1"/>
  <c r="AF342" i="2" s="1"/>
  <c r="AF343" i="2" s="1"/>
  <c r="AF344" i="2" s="1"/>
  <c r="AF345" i="2" s="1"/>
  <c r="AF346" i="2" s="1"/>
  <c r="AF347" i="2" s="1"/>
  <c r="AF348" i="2" s="1"/>
  <c r="AF349" i="2" s="1"/>
  <c r="AF350" i="2" s="1"/>
  <c r="AF351" i="2" s="1"/>
  <c r="AF352" i="2" s="1"/>
  <c r="AF353" i="2" s="1"/>
  <c r="AF354" i="2" s="1"/>
  <c r="AF355" i="2" s="1"/>
  <c r="AF356" i="2" s="1"/>
  <c r="AF357" i="2" s="1"/>
  <c r="AF358" i="2" s="1"/>
  <c r="AF359" i="2" s="1"/>
  <c r="AF360" i="2" s="1"/>
  <c r="AF361" i="2" s="1"/>
  <c r="AF362" i="2" s="1"/>
  <c r="AF363" i="2" s="1"/>
  <c r="AF364" i="2" s="1"/>
  <c r="AF365" i="2" s="1"/>
  <c r="AF366" i="2" s="1"/>
  <c r="AF367" i="2" s="1"/>
  <c r="AF368" i="2" s="1"/>
  <c r="AF369" i="2" s="1"/>
  <c r="AF370" i="2" s="1"/>
  <c r="AF371" i="2" s="1"/>
  <c r="AF372" i="2" s="1"/>
  <c r="AF373" i="2" s="1"/>
  <c r="AF374" i="2" s="1"/>
  <c r="AF375" i="2" s="1"/>
  <c r="AF376" i="2" s="1"/>
  <c r="AF377" i="2" s="1"/>
  <c r="AF378" i="2" s="1"/>
  <c r="AF379" i="2" s="1"/>
  <c r="AF380" i="2" s="1"/>
  <c r="AF381" i="2" s="1"/>
  <c r="AF382" i="2" s="1"/>
  <c r="AF383" i="2" s="1"/>
  <c r="AF384" i="2" s="1"/>
  <c r="AF385" i="2" s="1"/>
  <c r="AF386" i="2" s="1"/>
  <c r="AF387" i="2" s="1"/>
  <c r="AF388" i="2" s="1"/>
  <c r="AF389" i="2" s="1"/>
  <c r="AF390" i="2" s="1"/>
  <c r="AF391" i="2" s="1"/>
  <c r="AF392" i="2" s="1"/>
  <c r="AF393" i="2" s="1"/>
  <c r="AF394" i="2" s="1"/>
  <c r="AF395" i="2" s="1"/>
  <c r="AF396" i="2" s="1"/>
  <c r="AF397" i="2" s="1"/>
  <c r="AF398" i="2" s="1"/>
  <c r="AF399" i="2" s="1"/>
  <c r="AF400" i="2" s="1"/>
  <c r="AF401" i="2" s="1"/>
  <c r="AF402" i="2" s="1"/>
  <c r="AF403" i="2" s="1"/>
  <c r="AF404" i="2" s="1"/>
  <c r="AF405" i="2" s="1"/>
  <c r="AF406" i="2" s="1"/>
  <c r="AF407" i="2" s="1"/>
  <c r="AF408" i="2" s="1"/>
  <c r="AF409" i="2" s="1"/>
  <c r="AF410" i="2" s="1"/>
  <c r="AF411" i="2" s="1"/>
  <c r="AF412" i="2" s="1"/>
  <c r="AF413" i="2" s="1"/>
  <c r="AF414" i="2" s="1"/>
  <c r="AF415" i="2" s="1"/>
  <c r="AF416" i="2" s="1"/>
  <c r="AF417" i="2" s="1"/>
  <c r="AF418" i="2" s="1"/>
  <c r="AF419" i="2" s="1"/>
  <c r="AF420" i="2" s="1"/>
  <c r="AF421" i="2" s="1"/>
  <c r="AF422" i="2" s="1"/>
  <c r="AF423" i="2" s="1"/>
  <c r="AF424" i="2" s="1"/>
  <c r="AF425" i="2" s="1"/>
  <c r="AF426" i="2" s="1"/>
  <c r="AF427" i="2" s="1"/>
  <c r="AF428" i="2" s="1"/>
  <c r="AF429" i="2" s="1"/>
  <c r="AF430" i="2" s="1"/>
  <c r="AF431" i="2" s="1"/>
  <c r="AF432" i="2" s="1"/>
  <c r="AF433" i="2" s="1"/>
  <c r="AF434" i="2" s="1"/>
  <c r="AF435" i="2" s="1"/>
  <c r="AF436" i="2" s="1"/>
  <c r="AF437" i="2" s="1"/>
  <c r="AF438" i="2" s="1"/>
  <c r="AF439" i="2" s="1"/>
  <c r="AF440" i="2" s="1"/>
  <c r="AF441" i="2" s="1"/>
  <c r="AF442" i="2" s="1"/>
  <c r="AF443" i="2" s="1"/>
  <c r="AF444" i="2" s="1"/>
  <c r="AF445" i="2" s="1"/>
  <c r="AF446" i="2" s="1"/>
  <c r="AF447" i="2" s="1"/>
  <c r="AF448" i="2" s="1"/>
  <c r="AF449" i="2" s="1"/>
  <c r="AF450" i="2" s="1"/>
  <c r="AF451" i="2" s="1"/>
  <c r="AF452" i="2" s="1"/>
  <c r="AF453" i="2" s="1"/>
  <c r="AF454" i="2" s="1"/>
  <c r="AF455" i="2" s="1"/>
  <c r="AF456" i="2" s="1"/>
  <c r="AF457" i="2" s="1"/>
  <c r="AF458" i="2" s="1"/>
  <c r="AF459" i="2" s="1"/>
  <c r="AF460" i="2" s="1"/>
  <c r="AF461" i="2" s="1"/>
  <c r="AF462" i="2" s="1"/>
  <c r="AF463" i="2" s="1"/>
  <c r="AF464" i="2" s="1"/>
  <c r="AF465" i="2" s="1"/>
  <c r="AF466" i="2" s="1"/>
  <c r="AF467" i="2" s="1"/>
  <c r="AF468" i="2" s="1"/>
  <c r="AF469" i="2" s="1"/>
  <c r="AF470" i="2" s="1"/>
  <c r="AF471" i="2" s="1"/>
  <c r="AF472" i="2" s="1"/>
  <c r="AF473" i="2" s="1"/>
  <c r="AF474" i="2" s="1"/>
  <c r="AF475" i="2" s="1"/>
  <c r="AF476" i="2" s="1"/>
  <c r="AF477" i="2" s="1"/>
  <c r="AF478" i="2" s="1"/>
  <c r="AF479" i="2" s="1"/>
  <c r="AF480" i="2" s="1"/>
  <c r="AF481" i="2" s="1"/>
  <c r="AF482" i="2" s="1"/>
  <c r="AF483" i="2" s="1"/>
  <c r="AF484" i="2" s="1"/>
  <c r="AF485" i="2" s="1"/>
  <c r="AF486" i="2" s="1"/>
  <c r="AF487" i="2" s="1"/>
  <c r="AF488" i="2" s="1"/>
  <c r="AF489" i="2" s="1"/>
  <c r="AF490" i="2" s="1"/>
  <c r="AF491" i="2" s="1"/>
  <c r="AF492" i="2" s="1"/>
  <c r="AF493" i="2" s="1"/>
  <c r="AF494" i="2" s="1"/>
  <c r="AF495" i="2" s="1"/>
  <c r="AF496" i="2" s="1"/>
  <c r="AF497" i="2" s="1"/>
  <c r="AF498" i="2" s="1"/>
  <c r="AF499" i="2" s="1"/>
  <c r="AF500" i="2" s="1"/>
  <c r="AF501" i="2" s="1"/>
  <c r="AF502" i="2" s="1"/>
  <c r="AF503" i="2" s="1"/>
  <c r="AF504" i="2" s="1"/>
  <c r="AF505" i="2" s="1"/>
  <c r="AF506" i="2" s="1"/>
  <c r="AF507" i="2" s="1"/>
  <c r="AF508" i="2" s="1"/>
  <c r="AF509" i="2" s="1"/>
  <c r="AF510" i="2" s="1"/>
  <c r="AF511" i="2" s="1"/>
  <c r="AF512" i="2" s="1"/>
  <c r="AF513" i="2" s="1"/>
  <c r="AF514" i="2" s="1"/>
  <c r="AF515" i="2" s="1"/>
  <c r="AF516" i="2" s="1"/>
  <c r="AF517" i="2" s="1"/>
  <c r="AF518" i="2" s="1"/>
  <c r="AF519" i="2" s="1"/>
  <c r="AF520" i="2" s="1"/>
  <c r="AF521" i="2" s="1"/>
  <c r="AF522" i="2" s="1"/>
  <c r="AF523" i="2" s="1"/>
  <c r="AF524" i="2" s="1"/>
  <c r="AF525" i="2" s="1"/>
  <c r="AF526" i="2" s="1"/>
  <c r="AF527" i="2" s="1"/>
  <c r="AF528" i="2" s="1"/>
  <c r="AF529" i="2" s="1"/>
  <c r="AF530" i="2" s="1"/>
  <c r="AF531" i="2" s="1"/>
  <c r="AF532" i="2" s="1"/>
  <c r="AF533" i="2" s="1"/>
  <c r="AF534" i="2" s="1"/>
  <c r="AF535" i="2" s="1"/>
  <c r="AF536" i="2" s="1"/>
  <c r="AF537" i="2" s="1"/>
  <c r="AF538" i="2" s="1"/>
  <c r="AF539" i="2" s="1"/>
  <c r="AF540" i="2" s="1"/>
  <c r="AF541" i="2" s="1"/>
  <c r="AF542" i="2" s="1"/>
  <c r="AF543" i="2" s="1"/>
  <c r="AF544" i="2" s="1"/>
  <c r="AF545" i="2" s="1"/>
  <c r="AF546" i="2" s="1"/>
  <c r="AF547" i="2" s="1"/>
  <c r="AF548" i="2" s="1"/>
  <c r="AF549" i="2" s="1"/>
  <c r="AF550" i="2" s="1"/>
  <c r="AF551" i="2" s="1"/>
  <c r="AF552" i="2" s="1"/>
  <c r="AF553" i="2" s="1"/>
  <c r="AF554" i="2" s="1"/>
  <c r="AF555" i="2" s="1"/>
  <c r="AF556" i="2" s="1"/>
  <c r="AF557" i="2" s="1"/>
  <c r="AF558" i="2" s="1"/>
  <c r="AF559" i="2" s="1"/>
  <c r="AF560" i="2" s="1"/>
  <c r="AF561" i="2" s="1"/>
  <c r="AF562" i="2" s="1"/>
  <c r="AF563" i="2" s="1"/>
  <c r="AF564" i="2" s="1"/>
  <c r="AF565" i="2" s="1"/>
  <c r="AF566" i="2" s="1"/>
  <c r="AF567" i="2" s="1"/>
  <c r="AF568" i="2" s="1"/>
  <c r="AF569" i="2" s="1"/>
  <c r="AF570" i="2" s="1"/>
  <c r="AF571" i="2" s="1"/>
  <c r="AF572" i="2" s="1"/>
  <c r="AF573" i="2" s="1"/>
  <c r="AF574" i="2" s="1"/>
  <c r="AF575" i="2" s="1"/>
  <c r="AF576" i="2" s="1"/>
  <c r="AF577" i="2" s="1"/>
  <c r="AF578" i="2" s="1"/>
  <c r="AF579" i="2" s="1"/>
  <c r="AF580" i="2" s="1"/>
  <c r="AF581" i="2" s="1"/>
  <c r="AF582" i="2" s="1"/>
  <c r="AF583" i="2" s="1"/>
  <c r="AF584" i="2" s="1"/>
  <c r="AF585" i="2" s="1"/>
  <c r="AF586" i="2" s="1"/>
  <c r="AF587" i="2" s="1"/>
  <c r="AF588" i="2" s="1"/>
  <c r="AF589" i="2" s="1"/>
  <c r="AF590" i="2" s="1"/>
  <c r="AF591" i="2" s="1"/>
  <c r="AF592" i="2" s="1"/>
  <c r="AF593" i="2" s="1"/>
  <c r="AF594" i="2" s="1"/>
  <c r="AF595" i="2" s="1"/>
  <c r="AF596" i="2" s="1"/>
  <c r="AF597" i="2" s="1"/>
  <c r="AF598" i="2" s="1"/>
  <c r="AF599" i="2" s="1"/>
  <c r="AF600" i="2" s="1"/>
  <c r="AF601" i="2" s="1"/>
  <c r="AF602" i="2" s="1"/>
  <c r="AF603" i="2" s="1"/>
  <c r="AF604" i="2" s="1"/>
  <c r="AF605" i="2" s="1"/>
  <c r="AF606" i="2" s="1"/>
  <c r="AF607" i="2" s="1"/>
  <c r="AF608" i="2" s="1"/>
  <c r="AF609" i="2" s="1"/>
  <c r="AF610" i="2" s="1"/>
  <c r="AF611" i="2" s="1"/>
  <c r="AF612" i="2" s="1"/>
  <c r="AF613" i="2" s="1"/>
  <c r="AF614" i="2" s="1"/>
  <c r="AF615" i="2" s="1"/>
  <c r="AF616" i="2" s="1"/>
  <c r="AF617" i="2" s="1"/>
  <c r="AF618" i="2" s="1"/>
  <c r="AF619" i="2" s="1"/>
  <c r="AF620" i="2" s="1"/>
  <c r="AF621" i="2" s="1"/>
  <c r="AF622" i="2" s="1"/>
  <c r="AF623" i="2" s="1"/>
  <c r="AF624" i="2" s="1"/>
  <c r="AF625" i="2" s="1"/>
  <c r="AF626" i="2" s="1"/>
  <c r="AF627" i="2" s="1"/>
  <c r="AF628" i="2" s="1"/>
  <c r="AF629" i="2" s="1"/>
  <c r="AF630" i="2" s="1"/>
  <c r="AF631" i="2" s="1"/>
  <c r="AF632" i="2" s="1"/>
  <c r="AF633" i="2" s="1"/>
  <c r="AF634" i="2" s="1"/>
  <c r="AF635" i="2" s="1"/>
  <c r="AF636" i="2" s="1"/>
  <c r="AF637" i="2" s="1"/>
  <c r="AF638" i="2" s="1"/>
  <c r="AF639" i="2" s="1"/>
  <c r="AF640" i="2" s="1"/>
  <c r="AF641" i="2" s="1"/>
  <c r="AF642" i="2" s="1"/>
  <c r="AF643" i="2" s="1"/>
  <c r="AF644" i="2" s="1"/>
  <c r="AF645" i="2" s="1"/>
  <c r="AF646" i="2" s="1"/>
  <c r="AF647" i="2" s="1"/>
  <c r="AF648" i="2" s="1"/>
  <c r="AF649" i="2" s="1"/>
  <c r="AF650" i="2" s="1"/>
  <c r="AF651" i="2" s="1"/>
  <c r="AF652" i="2" s="1"/>
  <c r="AF653" i="2" s="1"/>
  <c r="AF654" i="2" s="1"/>
  <c r="AF655" i="2" s="1"/>
  <c r="AF656" i="2" s="1"/>
  <c r="AF657" i="2" s="1"/>
  <c r="AF658" i="2" s="1"/>
  <c r="AF659" i="2" s="1"/>
  <c r="AF660" i="2" s="1"/>
  <c r="AF661" i="2" s="1"/>
  <c r="AF662" i="2" s="1"/>
  <c r="AF663" i="2" s="1"/>
  <c r="AF664" i="2" s="1"/>
  <c r="AF665" i="2" s="1"/>
  <c r="AF666" i="2" s="1"/>
  <c r="AF667" i="2" s="1"/>
  <c r="AF668" i="2" s="1"/>
  <c r="AF669" i="2" s="1"/>
  <c r="AF670" i="2" s="1"/>
  <c r="AF671" i="2" s="1"/>
  <c r="AF672" i="2" s="1"/>
  <c r="AF673" i="2" s="1"/>
  <c r="AF674" i="2" s="1"/>
  <c r="AF675" i="2" s="1"/>
  <c r="AF676" i="2" s="1"/>
  <c r="AF677" i="2" s="1"/>
  <c r="AF678" i="2" s="1"/>
  <c r="AF679" i="2" s="1"/>
  <c r="AF680" i="2" s="1"/>
  <c r="AF681" i="2" s="1"/>
  <c r="AF682" i="2" s="1"/>
  <c r="AF683" i="2" s="1"/>
  <c r="AF684" i="2" s="1"/>
  <c r="AF685" i="2" s="1"/>
  <c r="AF686" i="2" s="1"/>
  <c r="AF687" i="2" s="1"/>
  <c r="AF688" i="2" s="1"/>
  <c r="AF689" i="2" s="1"/>
  <c r="AF690" i="2" s="1"/>
  <c r="AF691" i="2" s="1"/>
  <c r="AF692" i="2" s="1"/>
  <c r="AF693" i="2" s="1"/>
  <c r="AF694" i="2" s="1"/>
  <c r="AF695" i="2" s="1"/>
  <c r="AF696" i="2" s="1"/>
  <c r="AF697" i="2" s="1"/>
  <c r="AF698" i="2" s="1"/>
  <c r="AF699" i="2" s="1"/>
  <c r="AF700" i="2" s="1"/>
  <c r="AF701" i="2" s="1"/>
  <c r="AF702" i="2" s="1"/>
  <c r="AF703" i="2" s="1"/>
  <c r="AF704" i="2" s="1"/>
  <c r="AF705" i="2" s="1"/>
  <c r="AF706" i="2" s="1"/>
  <c r="AF707" i="2" s="1"/>
  <c r="AF708" i="2" s="1"/>
  <c r="AF709" i="2" s="1"/>
  <c r="AF710" i="2" s="1"/>
  <c r="AF711" i="2" s="1"/>
  <c r="AF712" i="2" s="1"/>
  <c r="AF713" i="2" s="1"/>
  <c r="AF714" i="2" s="1"/>
  <c r="AF715" i="2" s="1"/>
  <c r="AF716" i="2" s="1"/>
  <c r="AF717" i="2" s="1"/>
  <c r="AF718" i="2" s="1"/>
  <c r="AF719" i="2" s="1"/>
  <c r="AF720" i="2" s="1"/>
  <c r="AF721" i="2" s="1"/>
  <c r="AF722" i="2" s="1"/>
  <c r="AF723" i="2" s="1"/>
  <c r="AF724" i="2" s="1"/>
  <c r="AF725" i="2" s="1"/>
  <c r="AF726" i="2" s="1"/>
  <c r="AF727" i="2" s="1"/>
  <c r="AF728" i="2" s="1"/>
  <c r="AF729" i="2" s="1"/>
  <c r="AF730" i="2" s="1"/>
  <c r="AF731" i="2" s="1"/>
  <c r="AF732" i="2" s="1"/>
  <c r="AF733" i="2" s="1"/>
  <c r="AF734" i="2" s="1"/>
  <c r="AF735" i="2" s="1"/>
  <c r="AF736" i="2" s="1"/>
  <c r="AF737" i="2" s="1"/>
  <c r="AF738" i="2" s="1"/>
  <c r="AF739" i="2" s="1"/>
  <c r="AF740" i="2" s="1"/>
  <c r="AF741" i="2" s="1"/>
  <c r="AF742" i="2" s="1"/>
  <c r="AF743" i="2" s="1"/>
  <c r="AF744" i="2" s="1"/>
  <c r="AF745" i="2" s="1"/>
  <c r="AF746" i="2" s="1"/>
  <c r="AF747" i="2" s="1"/>
  <c r="AF748" i="2" s="1"/>
  <c r="AF749" i="2" s="1"/>
  <c r="AF750" i="2" s="1"/>
  <c r="AF751" i="2" s="1"/>
  <c r="AF752" i="2" s="1"/>
  <c r="AF753" i="2" s="1"/>
  <c r="AF754" i="2" s="1"/>
  <c r="AF755" i="2" s="1"/>
  <c r="AF756" i="2" s="1"/>
  <c r="AF757" i="2" s="1"/>
  <c r="AF758" i="2" s="1"/>
  <c r="AF759" i="2" s="1"/>
  <c r="AF760" i="2" s="1"/>
  <c r="AF761" i="2" s="1"/>
  <c r="AF762" i="2" s="1"/>
  <c r="AF763" i="2" s="1"/>
  <c r="AF764" i="2" s="1"/>
  <c r="AF765" i="2" s="1"/>
  <c r="AF766" i="2" s="1"/>
  <c r="AF767" i="2" s="1"/>
  <c r="AF768" i="2" s="1"/>
  <c r="AF769" i="2" s="1"/>
  <c r="AF770" i="2" s="1"/>
  <c r="AF771" i="2" s="1"/>
  <c r="AF772" i="2" s="1"/>
  <c r="AF773" i="2" s="1"/>
  <c r="AF774" i="2" s="1"/>
  <c r="AF775" i="2" s="1"/>
  <c r="AF776" i="2" s="1"/>
  <c r="AF777" i="2" s="1"/>
  <c r="AF778" i="2" s="1"/>
  <c r="AF779" i="2" s="1"/>
  <c r="AF780" i="2" s="1"/>
  <c r="AF781" i="2" s="1"/>
  <c r="AF782" i="2" s="1"/>
  <c r="AF783" i="2" s="1"/>
  <c r="AF784" i="2" s="1"/>
  <c r="AF785" i="2" s="1"/>
  <c r="AF786" i="2" s="1"/>
  <c r="AF787" i="2" s="1"/>
  <c r="AF788" i="2" s="1"/>
  <c r="AF789" i="2" s="1"/>
  <c r="AF790" i="2" s="1"/>
  <c r="AF791" i="2" s="1"/>
  <c r="AF792" i="2" s="1"/>
  <c r="AF793" i="2" s="1"/>
  <c r="AF794" i="2" s="1"/>
  <c r="AF795" i="2" s="1"/>
  <c r="AF796" i="2" s="1"/>
  <c r="AF797" i="2" s="1"/>
  <c r="AF798" i="2" s="1"/>
  <c r="AF799" i="2" s="1"/>
  <c r="AF800" i="2" s="1"/>
  <c r="AF801" i="2" s="1"/>
  <c r="AF802" i="2" s="1"/>
  <c r="AF803" i="2" s="1"/>
  <c r="AF804" i="2" s="1"/>
  <c r="AF805" i="2" s="1"/>
  <c r="AF806" i="2" s="1"/>
  <c r="AF807" i="2" s="1"/>
  <c r="AF808" i="2" s="1"/>
  <c r="AF809" i="2" s="1"/>
  <c r="AF810" i="2" s="1"/>
  <c r="AF811" i="2" s="1"/>
  <c r="AF812" i="2" s="1"/>
  <c r="AF813" i="2" s="1"/>
  <c r="AF814" i="2" s="1"/>
  <c r="AF815" i="2" s="1"/>
  <c r="AF816" i="2" s="1"/>
  <c r="AF817" i="2" s="1"/>
  <c r="AF818" i="2" s="1"/>
  <c r="AF819" i="2" s="1"/>
  <c r="AF820" i="2" s="1"/>
  <c r="AF821" i="2" s="1"/>
  <c r="AF822" i="2" s="1"/>
  <c r="AF823" i="2" s="1"/>
  <c r="AF824" i="2" s="1"/>
  <c r="AF825" i="2" s="1"/>
  <c r="AF826" i="2" s="1"/>
  <c r="AF827" i="2" s="1"/>
  <c r="AF828" i="2" s="1"/>
  <c r="AF829" i="2" s="1"/>
  <c r="AF830" i="2" s="1"/>
  <c r="AF831" i="2" s="1"/>
  <c r="AF832" i="2" s="1"/>
  <c r="AF833" i="2" s="1"/>
  <c r="AF834" i="2" s="1"/>
  <c r="AF835" i="2" s="1"/>
  <c r="AF836" i="2" s="1"/>
  <c r="AF837" i="2" s="1"/>
  <c r="AF838" i="2" s="1"/>
  <c r="AF839" i="2" s="1"/>
  <c r="AF840" i="2" s="1"/>
  <c r="AF841" i="2" s="1"/>
  <c r="AF842" i="2" s="1"/>
  <c r="AF843" i="2" s="1"/>
  <c r="AF844" i="2" s="1"/>
  <c r="AF845" i="2" s="1"/>
  <c r="AF846" i="2" s="1"/>
  <c r="AF847" i="2" s="1"/>
  <c r="AF848" i="2" s="1"/>
  <c r="AF849" i="2" s="1"/>
  <c r="AF850" i="2" s="1"/>
  <c r="AF851" i="2" s="1"/>
  <c r="AF852" i="2" s="1"/>
  <c r="AF853" i="2" s="1"/>
  <c r="AF854" i="2" s="1"/>
  <c r="AF855" i="2" s="1"/>
  <c r="AF856" i="2" s="1"/>
  <c r="AF857" i="2" s="1"/>
  <c r="AF858" i="2" s="1"/>
  <c r="AF859" i="2" s="1"/>
  <c r="AF860" i="2" s="1"/>
  <c r="AF861" i="2" s="1"/>
  <c r="AF862" i="2" s="1"/>
  <c r="AF863" i="2" s="1"/>
  <c r="AF864" i="2" s="1"/>
  <c r="AF865" i="2" s="1"/>
  <c r="AF866" i="2" s="1"/>
  <c r="AF867" i="2" s="1"/>
  <c r="AF868" i="2" s="1"/>
  <c r="AF869" i="2" s="1"/>
  <c r="AF870" i="2" s="1"/>
  <c r="AF871" i="2" s="1"/>
  <c r="AF872" i="2" s="1"/>
  <c r="AF873" i="2" s="1"/>
  <c r="AF874" i="2" s="1"/>
  <c r="AF875" i="2" s="1"/>
  <c r="AF876" i="2" s="1"/>
  <c r="AF877" i="2" s="1"/>
  <c r="AF878" i="2" s="1"/>
  <c r="AF879" i="2" s="1"/>
  <c r="AF880" i="2" s="1"/>
  <c r="AF881" i="2" s="1"/>
  <c r="AF882" i="2" s="1"/>
  <c r="AF883" i="2" s="1"/>
  <c r="AF884" i="2" s="1"/>
  <c r="AF885" i="2" s="1"/>
  <c r="AF886" i="2" s="1"/>
  <c r="AF887" i="2" s="1"/>
  <c r="AF888" i="2" s="1"/>
  <c r="AF889" i="2" s="1"/>
  <c r="AF890" i="2" s="1"/>
  <c r="AF891" i="2" s="1"/>
  <c r="AF892" i="2" s="1"/>
  <c r="AF893" i="2" s="1"/>
  <c r="AF894" i="2" s="1"/>
  <c r="AF895" i="2" s="1"/>
  <c r="AF896" i="2" s="1"/>
  <c r="AF897" i="2" s="1"/>
  <c r="AF898" i="2" s="1"/>
  <c r="AF899" i="2" s="1"/>
  <c r="AF900" i="2" s="1"/>
  <c r="AF901" i="2" s="1"/>
  <c r="AF902" i="2" s="1"/>
  <c r="AF903" i="2" s="1"/>
  <c r="AF904" i="2" s="1"/>
  <c r="AF905" i="2" s="1"/>
  <c r="AF906" i="2" s="1"/>
  <c r="AF907" i="2" s="1"/>
  <c r="AF908" i="2" s="1"/>
  <c r="AF909" i="2" s="1"/>
  <c r="AF910" i="2" s="1"/>
  <c r="AF911" i="2" s="1"/>
  <c r="AF912" i="2" s="1"/>
  <c r="AF913" i="2" s="1"/>
  <c r="AF914" i="2" s="1"/>
  <c r="AF915" i="2" s="1"/>
  <c r="AF916" i="2" s="1"/>
  <c r="AF917" i="2" s="1"/>
  <c r="AF918" i="2" s="1"/>
  <c r="AF919" i="2" s="1"/>
  <c r="AF920" i="2" s="1"/>
  <c r="AF921" i="2" s="1"/>
  <c r="AF922" i="2" s="1"/>
  <c r="AF923" i="2" s="1"/>
  <c r="AF924" i="2" s="1"/>
  <c r="AF925" i="2" s="1"/>
  <c r="AF926" i="2" s="1"/>
  <c r="AF927" i="2" s="1"/>
  <c r="AF928" i="2" s="1"/>
  <c r="AF929" i="2" s="1"/>
  <c r="AF930" i="2" s="1"/>
  <c r="AF931" i="2" s="1"/>
  <c r="AF932" i="2" s="1"/>
  <c r="AF933" i="2" s="1"/>
  <c r="AF934" i="2" s="1"/>
  <c r="AF935" i="2" s="1"/>
  <c r="AF936" i="2" s="1"/>
  <c r="AF937" i="2" s="1"/>
  <c r="AF938" i="2" s="1"/>
  <c r="AF939" i="2" s="1"/>
  <c r="AF940" i="2" s="1"/>
  <c r="AF941" i="2" s="1"/>
  <c r="AF942" i="2" s="1"/>
  <c r="AF943" i="2" s="1"/>
  <c r="AF944" i="2" s="1"/>
  <c r="AF945" i="2" s="1"/>
  <c r="AF946" i="2" s="1"/>
  <c r="AF947" i="2" s="1"/>
  <c r="AF948" i="2" s="1"/>
  <c r="AF949" i="2" s="1"/>
  <c r="AF950" i="2" s="1"/>
  <c r="AF951" i="2" s="1"/>
  <c r="AF952" i="2" s="1"/>
  <c r="AF953" i="2" s="1"/>
  <c r="AF954" i="2" s="1"/>
  <c r="AF955" i="2" s="1"/>
  <c r="AF956" i="2" s="1"/>
  <c r="AF957" i="2" s="1"/>
  <c r="AF958" i="2" s="1"/>
  <c r="AF959" i="2" s="1"/>
  <c r="AF960" i="2" s="1"/>
  <c r="AF961" i="2" s="1"/>
  <c r="AF962" i="2" s="1"/>
  <c r="AF963" i="2" s="1"/>
  <c r="AF964" i="2" s="1"/>
  <c r="AF965" i="2" s="1"/>
  <c r="AF966" i="2" s="1"/>
  <c r="AF967" i="2" s="1"/>
  <c r="AF968" i="2" s="1"/>
  <c r="AF969" i="2" s="1"/>
  <c r="AF970" i="2" s="1"/>
  <c r="AF971" i="2" s="1"/>
  <c r="AF972" i="2" s="1"/>
  <c r="AF973" i="2" s="1"/>
  <c r="AF974" i="2" s="1"/>
  <c r="AF975" i="2" s="1"/>
  <c r="AF976" i="2" s="1"/>
  <c r="AF977" i="2" s="1"/>
  <c r="AF978" i="2" s="1"/>
  <c r="AF979" i="2" s="1"/>
  <c r="AF980" i="2" s="1"/>
  <c r="AF981" i="2" s="1"/>
  <c r="AF982" i="2" s="1"/>
  <c r="AF983" i="2" s="1"/>
  <c r="AF984" i="2" s="1"/>
  <c r="AF985" i="2" s="1"/>
  <c r="AF986" i="2" s="1"/>
  <c r="AF987" i="2" s="1"/>
  <c r="AF988" i="2" s="1"/>
  <c r="AF989" i="2" s="1"/>
  <c r="AF990" i="2" s="1"/>
  <c r="AF991" i="2" s="1"/>
  <c r="AF992" i="2" s="1"/>
  <c r="AF993" i="2" s="1"/>
  <c r="AF994" i="2" s="1"/>
  <c r="AF995" i="2" s="1"/>
  <c r="AF996" i="2" s="1"/>
  <c r="AF997" i="2" s="1"/>
  <c r="AF998" i="2" s="1"/>
  <c r="AF999" i="2" s="1"/>
  <c r="AF1000" i="2" s="1"/>
  <c r="AF1001" i="2" s="1"/>
  <c r="AF1002" i="2" s="1"/>
  <c r="AF1003" i="2" s="1"/>
  <c r="AF1004" i="2" s="1"/>
  <c r="AF1005" i="2" s="1"/>
  <c r="AF1006" i="2" s="1"/>
  <c r="AF1007" i="2" s="1"/>
  <c r="AF1008" i="2" s="1"/>
  <c r="AF1009" i="2" s="1"/>
  <c r="AF1010" i="2" s="1"/>
  <c r="AF1011" i="2" s="1"/>
  <c r="AF1012" i="2" s="1"/>
  <c r="AF1013" i="2" s="1"/>
  <c r="AF1014" i="2" s="1"/>
  <c r="AF1015" i="2" s="1"/>
  <c r="AF1016" i="2" s="1"/>
  <c r="AF1017" i="2" s="1"/>
  <c r="AF1018" i="2" s="1"/>
  <c r="AF1019" i="2" s="1"/>
  <c r="AF1020" i="2" s="1"/>
  <c r="AF1021" i="2" s="1"/>
  <c r="AF1022" i="2" s="1"/>
  <c r="AF1023" i="2" s="1"/>
  <c r="AF1024" i="2" s="1"/>
  <c r="AF1025" i="2" s="1"/>
  <c r="AF1026" i="2" s="1"/>
  <c r="AF1027" i="2" s="1"/>
  <c r="AF1028" i="2" s="1"/>
  <c r="AF1029" i="2" s="1"/>
  <c r="AF1030" i="2" s="1"/>
  <c r="AF1031" i="2" s="1"/>
  <c r="AF1032" i="2" s="1"/>
  <c r="AF1033" i="2" s="1"/>
  <c r="AF1034" i="2" s="1"/>
  <c r="AF1035" i="2" s="1"/>
  <c r="AF1036" i="2" s="1"/>
  <c r="AF1037" i="2" s="1"/>
  <c r="AF1038" i="2" s="1"/>
  <c r="AF1039" i="2" s="1"/>
  <c r="AF1040" i="2" s="1"/>
  <c r="AF1041" i="2" s="1"/>
  <c r="AF1042" i="2" s="1"/>
  <c r="AF1043" i="2" s="1"/>
  <c r="AF1044" i="2" s="1"/>
  <c r="AF1045" i="2" s="1"/>
  <c r="AF1046" i="2" s="1"/>
  <c r="AF1047" i="2" s="1"/>
  <c r="AF1048" i="2" s="1"/>
  <c r="AF1049" i="2" s="1"/>
  <c r="AF1050" i="2" s="1"/>
  <c r="AF1051" i="2" s="1"/>
  <c r="AF1052" i="2" s="1"/>
  <c r="AF1053" i="2" s="1"/>
  <c r="AF1054" i="2" s="1"/>
  <c r="AF1055" i="2" s="1"/>
  <c r="AF1056" i="2" s="1"/>
  <c r="AF1057" i="2" s="1"/>
  <c r="AF1058" i="2" s="1"/>
  <c r="AF1059" i="2" s="1"/>
  <c r="AF1060" i="2" s="1"/>
  <c r="AF1061" i="2" s="1"/>
  <c r="AF1062" i="2" s="1"/>
  <c r="AF1063" i="2" s="1"/>
  <c r="AF1064" i="2" s="1"/>
  <c r="AF1065" i="2" s="1"/>
  <c r="AF1066" i="2" s="1"/>
  <c r="AF1067" i="2" s="1"/>
  <c r="AF1068" i="2" s="1"/>
  <c r="AF1069" i="2" s="1"/>
  <c r="AF1070" i="2" s="1"/>
  <c r="AF1071" i="2" s="1"/>
  <c r="AF1072" i="2" s="1"/>
  <c r="AF1073" i="2" s="1"/>
  <c r="AF1074" i="2" s="1"/>
  <c r="AF1075" i="2" s="1"/>
  <c r="AF1076" i="2" s="1"/>
  <c r="AF1077" i="2" s="1"/>
  <c r="AF1078" i="2" s="1"/>
  <c r="AF1079" i="2" s="1"/>
  <c r="AF1080" i="2" s="1"/>
  <c r="AF1081" i="2" s="1"/>
  <c r="AF1082" i="2" s="1"/>
  <c r="AF1083" i="2" s="1"/>
  <c r="AF1084" i="2" s="1"/>
  <c r="AF1085" i="2" s="1"/>
  <c r="AF1086" i="2" s="1"/>
  <c r="AF1087" i="2" s="1"/>
  <c r="AF1088" i="2" s="1"/>
  <c r="AF1089" i="2" s="1"/>
  <c r="AF1090" i="2" s="1"/>
  <c r="AF1091" i="2" s="1"/>
  <c r="AF1092" i="2" s="1"/>
  <c r="AF1093" i="2" s="1"/>
  <c r="AF1094" i="2" s="1"/>
  <c r="AF1095" i="2" s="1"/>
  <c r="AF1096" i="2" s="1"/>
  <c r="AF1097" i="2" s="1"/>
  <c r="AF1098" i="2" s="1"/>
  <c r="AF1099" i="2" s="1"/>
  <c r="AF1100" i="2" s="1"/>
  <c r="AF1101" i="2" s="1"/>
  <c r="AF1102" i="2" s="1"/>
  <c r="AF1103" i="2" s="1"/>
  <c r="AF1104" i="2" s="1"/>
  <c r="AF1105" i="2" s="1"/>
  <c r="AF1106" i="2" s="1"/>
  <c r="AF1107" i="2" s="1"/>
  <c r="AF1108" i="2" s="1"/>
  <c r="AF1109" i="2" s="1"/>
  <c r="AF1110" i="2" s="1"/>
  <c r="AF1111" i="2" s="1"/>
  <c r="AF1112" i="2" s="1"/>
  <c r="AF1113" i="2" s="1"/>
  <c r="AF1114" i="2" s="1"/>
  <c r="AF1115" i="2" s="1"/>
  <c r="AF1116" i="2" s="1"/>
  <c r="AF1117" i="2" s="1"/>
  <c r="AF1118" i="2" s="1"/>
  <c r="AF1119" i="2" s="1"/>
  <c r="AF1120" i="2" s="1"/>
  <c r="AF1121" i="2" s="1"/>
  <c r="AF1122" i="2" s="1"/>
  <c r="AF1123" i="2" s="1"/>
  <c r="AF1124" i="2" s="1"/>
  <c r="AF1125" i="2" s="1"/>
  <c r="AF1126" i="2" s="1"/>
  <c r="AF1127" i="2" s="1"/>
  <c r="AF1128" i="2" s="1"/>
  <c r="AF1129" i="2" s="1"/>
  <c r="AF1130" i="2" s="1"/>
  <c r="AF1131" i="2" s="1"/>
  <c r="AF1132" i="2" s="1"/>
  <c r="AF1133" i="2" s="1"/>
  <c r="AF1134" i="2" s="1"/>
  <c r="AF1135" i="2" s="1"/>
  <c r="AF1136" i="2" s="1"/>
  <c r="AF1137" i="2" s="1"/>
  <c r="AF1138" i="2" s="1"/>
  <c r="AF1139" i="2" s="1"/>
  <c r="AF1140" i="2" s="1"/>
  <c r="AF1141" i="2" s="1"/>
  <c r="AF1142" i="2" s="1"/>
  <c r="AF1143" i="2" s="1"/>
  <c r="AF1144" i="2" s="1"/>
  <c r="AF1145" i="2" s="1"/>
  <c r="AF1146" i="2" s="1"/>
  <c r="AF1147" i="2" s="1"/>
  <c r="AF1148" i="2" s="1"/>
  <c r="AF1149" i="2" s="1"/>
  <c r="AF1150" i="2" s="1"/>
  <c r="AF1151" i="2" s="1"/>
  <c r="AF1152" i="2" s="1"/>
  <c r="AF1153" i="2" s="1"/>
  <c r="AF1154" i="2" s="1"/>
  <c r="AF1155" i="2" s="1"/>
  <c r="AF1156" i="2" s="1"/>
  <c r="AF1157" i="2" s="1"/>
  <c r="AF1158" i="2" s="1"/>
  <c r="AF1159" i="2" s="1"/>
  <c r="AF1160" i="2" s="1"/>
  <c r="AF1161" i="2" s="1"/>
  <c r="AF1162" i="2" s="1"/>
  <c r="AF1163" i="2" s="1"/>
  <c r="AF1164" i="2" s="1"/>
  <c r="AF1165" i="2" s="1"/>
  <c r="AF1166" i="2" s="1"/>
  <c r="AF1167" i="2" s="1"/>
  <c r="AF1168" i="2" s="1"/>
  <c r="AF1169" i="2" s="1"/>
  <c r="AF1170" i="2" s="1"/>
  <c r="AF1171" i="2" s="1"/>
  <c r="AF1172" i="2" s="1"/>
  <c r="AF1173" i="2" s="1"/>
  <c r="AF1174" i="2" s="1"/>
  <c r="AF1175" i="2" s="1"/>
  <c r="AF1176" i="2" s="1"/>
  <c r="AF1177" i="2" s="1"/>
  <c r="AF1178" i="2" s="1"/>
  <c r="AF1179" i="2" s="1"/>
  <c r="AF1180" i="2" s="1"/>
  <c r="AF1181" i="2" s="1"/>
  <c r="AF1182" i="2" s="1"/>
  <c r="AF1183" i="2" s="1"/>
  <c r="AF1184" i="2" s="1"/>
  <c r="AF1185" i="2" s="1"/>
  <c r="AF1186" i="2" s="1"/>
  <c r="AF1187" i="2" s="1"/>
  <c r="AF1188" i="2" s="1"/>
  <c r="AF1189" i="2" s="1"/>
  <c r="AF1190" i="2" s="1"/>
  <c r="AF1191" i="2" s="1"/>
  <c r="AF1192" i="2" s="1"/>
  <c r="AF1193" i="2" s="1"/>
  <c r="AF1194" i="2" s="1"/>
  <c r="AF1195" i="2" s="1"/>
  <c r="AF1196" i="2" s="1"/>
  <c r="AF1197" i="2" s="1"/>
  <c r="AF1198" i="2" s="1"/>
  <c r="AF1199" i="2" s="1"/>
  <c r="AF1200" i="2" s="1"/>
  <c r="AF1201" i="2" s="1"/>
  <c r="AF1202" i="2" s="1"/>
  <c r="AF1203" i="2" s="1"/>
  <c r="AF1204" i="2" s="1"/>
  <c r="AF1205" i="2" s="1"/>
  <c r="AF1206" i="2" s="1"/>
  <c r="AF1207" i="2" s="1"/>
  <c r="AF1208" i="2" s="1"/>
  <c r="AF1209" i="2" s="1"/>
  <c r="AF1210" i="2" s="1"/>
  <c r="AF1211" i="2" s="1"/>
  <c r="AF1212" i="2" s="1"/>
  <c r="AF1213" i="2" s="1"/>
  <c r="AF1214" i="2" s="1"/>
  <c r="AF1215" i="2" s="1"/>
  <c r="AF1216" i="2" s="1"/>
  <c r="AF1217" i="2" s="1"/>
  <c r="AF1218" i="2" s="1"/>
  <c r="AF1219" i="2" s="1"/>
  <c r="AF1220" i="2" s="1"/>
  <c r="AF1221" i="2" s="1"/>
  <c r="AF1222" i="2" s="1"/>
  <c r="AF1223" i="2" s="1"/>
  <c r="AF1224" i="2" s="1"/>
  <c r="AF1225" i="2" s="1"/>
  <c r="AF1226" i="2" s="1"/>
  <c r="AF1227" i="2" s="1"/>
  <c r="AF1228" i="2" s="1"/>
  <c r="AF1229" i="2" s="1"/>
  <c r="AF1230" i="2" s="1"/>
  <c r="AF1231" i="2" s="1"/>
  <c r="AF1232" i="2" s="1"/>
  <c r="AF1233" i="2" s="1"/>
  <c r="AF1234" i="2" s="1"/>
  <c r="AF1235" i="2" s="1"/>
  <c r="AF1236" i="2" s="1"/>
  <c r="AF1237" i="2" s="1"/>
  <c r="AF1238" i="2" s="1"/>
  <c r="AF1239" i="2" s="1"/>
  <c r="AF1240" i="2" s="1"/>
  <c r="AF1241" i="2" s="1"/>
  <c r="AF1242" i="2" s="1"/>
  <c r="AF1243" i="2" s="1"/>
  <c r="AF1244" i="2" s="1"/>
  <c r="AF1245" i="2" s="1"/>
  <c r="AF1246" i="2" s="1"/>
  <c r="AF1247" i="2" s="1"/>
  <c r="AF1248" i="2" s="1"/>
  <c r="AF1249" i="2" s="1"/>
  <c r="AF1250" i="2" s="1"/>
  <c r="AF1251" i="2" s="1"/>
  <c r="AF1252" i="2" s="1"/>
  <c r="AF1253" i="2" s="1"/>
  <c r="AF1254" i="2" s="1"/>
  <c r="AF1255" i="2" s="1"/>
  <c r="AF1256" i="2" s="1"/>
  <c r="AF1257" i="2" s="1"/>
  <c r="AF1258" i="2" s="1"/>
  <c r="AF1259" i="2" s="1"/>
  <c r="AF1260" i="2" s="1"/>
  <c r="AF1261" i="2" s="1"/>
  <c r="AF1262" i="2" s="1"/>
  <c r="AF1263" i="2" s="1"/>
  <c r="AF1264" i="2" s="1"/>
  <c r="AF1265" i="2" s="1"/>
  <c r="AF1266" i="2" s="1"/>
  <c r="AF1267" i="2" s="1"/>
  <c r="AF1268" i="2" s="1"/>
  <c r="AF1269" i="2" s="1"/>
  <c r="AF1270" i="2" s="1"/>
  <c r="AF1271" i="2" s="1"/>
  <c r="AF1272" i="2" s="1"/>
  <c r="AF1273" i="2" s="1"/>
  <c r="AF1274" i="2" s="1"/>
  <c r="AF1275" i="2" s="1"/>
  <c r="AF1276" i="2" s="1"/>
  <c r="AF1277" i="2" s="1"/>
  <c r="AF1278" i="2" s="1"/>
  <c r="AF1279" i="2" s="1"/>
  <c r="AF1280" i="2" s="1"/>
  <c r="AF1281" i="2" s="1"/>
  <c r="AF1282" i="2" s="1"/>
  <c r="AF1283" i="2" s="1"/>
  <c r="AF1284" i="2" s="1"/>
  <c r="AF1285" i="2" s="1"/>
  <c r="AF1286" i="2" s="1"/>
  <c r="AF1287" i="2" s="1"/>
  <c r="AF1288" i="2" s="1"/>
  <c r="AF1289" i="2" s="1"/>
  <c r="AF1290" i="2" s="1"/>
  <c r="AF1291" i="2" s="1"/>
  <c r="AF1292" i="2" s="1"/>
  <c r="AF1293" i="2" s="1"/>
  <c r="AF1294" i="2" s="1"/>
  <c r="AF1295" i="2" s="1"/>
  <c r="AF1296" i="2" s="1"/>
  <c r="AF1297" i="2" s="1"/>
  <c r="AF1298" i="2" s="1"/>
  <c r="AF1299" i="2" s="1"/>
  <c r="AF1300" i="2" s="1"/>
  <c r="AF1301" i="2" s="1"/>
  <c r="AF1302" i="2" s="1"/>
  <c r="AF1303" i="2" s="1"/>
  <c r="AF1304" i="2" s="1"/>
  <c r="AF1305" i="2" s="1"/>
  <c r="AF1306" i="2" s="1"/>
  <c r="AF1307" i="2" s="1"/>
  <c r="AF1308" i="2" s="1"/>
  <c r="AF1309" i="2" s="1"/>
  <c r="AF1310" i="2" s="1"/>
  <c r="AF1311" i="2" s="1"/>
  <c r="AF1312" i="2" s="1"/>
  <c r="AF1313" i="2" s="1"/>
  <c r="AF1314" i="2" s="1"/>
  <c r="AF1315" i="2" s="1"/>
  <c r="AF1316" i="2" s="1"/>
  <c r="AF1317" i="2" s="1"/>
  <c r="AF1318" i="2" s="1"/>
  <c r="AF1319" i="2" s="1"/>
  <c r="AF1320" i="2" s="1"/>
  <c r="AF1321" i="2" s="1"/>
  <c r="AF1322" i="2" s="1"/>
  <c r="AF1323" i="2" s="1"/>
  <c r="AF1324" i="2" s="1"/>
  <c r="AF1325" i="2" s="1"/>
  <c r="AF1326" i="2" s="1"/>
  <c r="AF1327" i="2" s="1"/>
  <c r="AF1328" i="2" s="1"/>
  <c r="AF1329" i="2" s="1"/>
  <c r="AF1330" i="2" s="1"/>
  <c r="AF1331" i="2" s="1"/>
  <c r="AF1332" i="2" s="1"/>
  <c r="AF1333" i="2" s="1"/>
  <c r="AF1334" i="2" s="1"/>
  <c r="AF1335" i="2" s="1"/>
  <c r="AF1336" i="2" s="1"/>
  <c r="AF1337" i="2" s="1"/>
  <c r="AF1338" i="2" s="1"/>
  <c r="AF1339" i="2" s="1"/>
  <c r="AF1340" i="2" s="1"/>
  <c r="AF1341" i="2" s="1"/>
  <c r="AF1342" i="2" s="1"/>
  <c r="AF1343" i="2" s="1"/>
  <c r="AF1344" i="2" s="1"/>
  <c r="AF1345" i="2" s="1"/>
  <c r="AF1346" i="2" s="1"/>
  <c r="AF1347" i="2" s="1"/>
  <c r="AF1348" i="2" s="1"/>
  <c r="AF1349" i="2" s="1"/>
  <c r="AF1350" i="2" s="1"/>
  <c r="AF1351" i="2" s="1"/>
  <c r="AF1352" i="2" s="1"/>
  <c r="AF1353" i="2" s="1"/>
  <c r="AF1354" i="2" s="1"/>
  <c r="AF1355" i="2" s="1"/>
  <c r="AF1356" i="2" s="1"/>
  <c r="AF1357" i="2" s="1"/>
  <c r="AF1358" i="2" s="1"/>
  <c r="AF1359" i="2" s="1"/>
  <c r="AF1360" i="2" s="1"/>
  <c r="AF1361" i="2" s="1"/>
  <c r="AF1362" i="2" s="1"/>
  <c r="AF1363" i="2" s="1"/>
  <c r="AF1364" i="2" s="1"/>
  <c r="AF1365" i="2" s="1"/>
  <c r="AF1366" i="2" s="1"/>
  <c r="AF1367" i="2" s="1"/>
  <c r="AF1368" i="2" s="1"/>
  <c r="AF1369" i="2" s="1"/>
  <c r="AF1370" i="2" s="1"/>
  <c r="AF1371" i="2" s="1"/>
  <c r="AF1372" i="2" s="1"/>
  <c r="AF1373" i="2" s="1"/>
  <c r="AF1374" i="2" s="1"/>
  <c r="AF1375" i="2" s="1"/>
  <c r="AF1376" i="2" s="1"/>
  <c r="AF1377" i="2" s="1"/>
  <c r="AF1378" i="2" s="1"/>
  <c r="AF1379" i="2" s="1"/>
  <c r="AF1380" i="2" s="1"/>
  <c r="AF1381" i="2" s="1"/>
  <c r="AF1382" i="2" s="1"/>
  <c r="AF1383" i="2" s="1"/>
  <c r="AF1384" i="2" s="1"/>
  <c r="AF1385" i="2" s="1"/>
  <c r="AF1386" i="2" s="1"/>
  <c r="AF1387" i="2" s="1"/>
  <c r="AF1388" i="2" s="1"/>
  <c r="AF1389" i="2" s="1"/>
  <c r="AF1390" i="2" s="1"/>
  <c r="AF1391" i="2" s="1"/>
  <c r="AF1392" i="2" s="1"/>
  <c r="AF1393" i="2" s="1"/>
  <c r="AF1394" i="2" s="1"/>
  <c r="AF1395" i="2" s="1"/>
  <c r="AF1396" i="2" s="1"/>
  <c r="AF1397" i="2" s="1"/>
  <c r="AF1398" i="2" s="1"/>
  <c r="AF1399" i="2" s="1"/>
  <c r="AF1400" i="2" s="1"/>
  <c r="AF1401" i="2" s="1"/>
  <c r="AF1402" i="2" s="1"/>
  <c r="AF1403" i="2" s="1"/>
  <c r="AF1404" i="2" s="1"/>
  <c r="AF1405" i="2" s="1"/>
  <c r="AF1406" i="2" s="1"/>
  <c r="AF1407" i="2" s="1"/>
  <c r="AF1408" i="2" s="1"/>
  <c r="AF1409" i="2" s="1"/>
  <c r="AF1410" i="2" s="1"/>
  <c r="AF1411" i="2" s="1"/>
  <c r="AF1412" i="2" s="1"/>
  <c r="AF1413" i="2" s="1"/>
  <c r="AF1414" i="2" s="1"/>
  <c r="AF1415" i="2" s="1"/>
  <c r="AF1416" i="2" s="1"/>
  <c r="AF1417" i="2" s="1"/>
  <c r="AF1418" i="2" s="1"/>
  <c r="AF1419" i="2" s="1"/>
  <c r="AF1420" i="2" s="1"/>
  <c r="AF1421" i="2" s="1"/>
  <c r="AF1422" i="2" s="1"/>
  <c r="AF1423" i="2" s="1"/>
  <c r="AF1424" i="2" s="1"/>
  <c r="AF1425" i="2" s="1"/>
  <c r="AF1426" i="2" s="1"/>
  <c r="AF1427" i="2" s="1"/>
  <c r="AF1428" i="2" s="1"/>
  <c r="AF1429" i="2" s="1"/>
  <c r="AF1430" i="2" s="1"/>
  <c r="AF1431" i="2" s="1"/>
  <c r="AF1432" i="2" s="1"/>
  <c r="AF1433" i="2" s="1"/>
  <c r="AF1434" i="2" s="1"/>
  <c r="AF1435" i="2" s="1"/>
  <c r="AF1436" i="2" s="1"/>
  <c r="AF1437" i="2" s="1"/>
  <c r="AF1438" i="2" s="1"/>
  <c r="AF1439" i="2" s="1"/>
  <c r="AF1440" i="2" s="1"/>
  <c r="AF1441" i="2" s="1"/>
  <c r="AF1442" i="2" s="1"/>
  <c r="AF1443" i="2" s="1"/>
  <c r="AF1444" i="2" s="1"/>
  <c r="AF1445" i="2" s="1"/>
  <c r="AF1446" i="2" s="1"/>
  <c r="AF1447" i="2" s="1"/>
  <c r="AF1448" i="2" s="1"/>
  <c r="AF1449" i="2" s="1"/>
  <c r="AF1450" i="2" s="1"/>
  <c r="AF1451" i="2" s="1"/>
  <c r="AF1452" i="2" s="1"/>
  <c r="AF1453" i="2" s="1"/>
  <c r="AF1454" i="2" s="1"/>
  <c r="AF1455" i="2" s="1"/>
  <c r="AF1456" i="2" s="1"/>
  <c r="AF1457" i="2" s="1"/>
  <c r="AF1458" i="2" s="1"/>
  <c r="AF1459" i="2" s="1"/>
  <c r="AF1460" i="2" s="1"/>
  <c r="AF1461" i="2" s="1"/>
  <c r="AF1462" i="2" s="1"/>
  <c r="AF1463" i="2" s="1"/>
  <c r="AF1464" i="2" s="1"/>
  <c r="AF1465" i="2" s="1"/>
  <c r="AF1466" i="2" s="1"/>
  <c r="AF1467" i="2" s="1"/>
  <c r="AF1468" i="2" s="1"/>
  <c r="AF1469" i="2" s="1"/>
  <c r="AF1470" i="2" s="1"/>
  <c r="AF1471" i="2" s="1"/>
  <c r="AF1472" i="2" s="1"/>
  <c r="AF1473" i="2" s="1"/>
  <c r="AF1474" i="2" s="1"/>
  <c r="AF1475" i="2" s="1"/>
  <c r="AF1476" i="2" s="1"/>
  <c r="AF1477" i="2" s="1"/>
  <c r="AF1478" i="2" s="1"/>
  <c r="AF1479" i="2" s="1"/>
  <c r="AF1480" i="2" s="1"/>
  <c r="AF1481" i="2" s="1"/>
  <c r="AF1482" i="2" s="1"/>
  <c r="AF1483" i="2" s="1"/>
  <c r="AF1484" i="2" s="1"/>
  <c r="AF1485" i="2" s="1"/>
  <c r="AF1486" i="2" s="1"/>
  <c r="AF1487" i="2" s="1"/>
  <c r="AF1488" i="2" s="1"/>
  <c r="AF1489" i="2" s="1"/>
  <c r="AF1490" i="2" s="1"/>
  <c r="AF1491" i="2" s="1"/>
  <c r="AF1492" i="2" s="1"/>
  <c r="AF1493" i="2" s="1"/>
  <c r="AF1494" i="2" s="1"/>
  <c r="AF1495" i="2" s="1"/>
  <c r="AF1496" i="2" s="1"/>
  <c r="AF1497" i="2" s="1"/>
  <c r="AF1498" i="2" s="1"/>
  <c r="AF1499" i="2" s="1"/>
  <c r="AF1500" i="2" s="1"/>
  <c r="AF1501" i="2" s="1"/>
  <c r="AF1502" i="2" s="1"/>
  <c r="AF1503" i="2" s="1"/>
  <c r="AF1504" i="2" s="1"/>
  <c r="AF1505" i="2" s="1"/>
  <c r="AF1506" i="2" s="1"/>
  <c r="AF1507" i="2" s="1"/>
  <c r="AF1508" i="2" s="1"/>
  <c r="AF1509" i="2" s="1"/>
  <c r="AF1510" i="2" s="1"/>
  <c r="AF1511" i="2" s="1"/>
  <c r="AF1512" i="2" s="1"/>
  <c r="AF1513" i="2" s="1"/>
  <c r="AF1514" i="2" s="1"/>
  <c r="AF1515" i="2" s="1"/>
  <c r="AF1516" i="2" s="1"/>
  <c r="AF1517" i="2" s="1"/>
  <c r="AF1518" i="2" s="1"/>
  <c r="AF1519" i="2" s="1"/>
  <c r="AF1520" i="2" s="1"/>
  <c r="AF1521" i="2" s="1"/>
  <c r="AF1522" i="2" s="1"/>
  <c r="AF1523" i="2" s="1"/>
  <c r="AF1524" i="2" s="1"/>
  <c r="AF1525" i="2" s="1"/>
  <c r="AF1526" i="2" s="1"/>
  <c r="AF1527" i="2" s="1"/>
  <c r="AF1528" i="2" s="1"/>
  <c r="AF1529" i="2" s="1"/>
  <c r="AF1530" i="2" s="1"/>
  <c r="AF1531" i="2" s="1"/>
  <c r="AF1532" i="2" s="1"/>
  <c r="AF1533" i="2" s="1"/>
  <c r="AF1534" i="2" s="1"/>
  <c r="AF1535" i="2" s="1"/>
  <c r="AF1536" i="2" s="1"/>
  <c r="AF1537" i="2" s="1"/>
  <c r="AF1538" i="2" s="1"/>
  <c r="AF1539" i="2" s="1"/>
  <c r="AF1540" i="2" s="1"/>
  <c r="AF1541" i="2" s="1"/>
  <c r="AF1542" i="2" s="1"/>
  <c r="AF1543" i="2" s="1"/>
  <c r="AF1544" i="2" s="1"/>
  <c r="AF1545" i="2" s="1"/>
  <c r="AF1546" i="2" s="1"/>
  <c r="AF1547" i="2" s="1"/>
  <c r="AF1548" i="2" s="1"/>
  <c r="AF1549" i="2" s="1"/>
  <c r="AF1550" i="2" s="1"/>
  <c r="AF1551" i="2" s="1"/>
  <c r="AF1552" i="2" s="1"/>
  <c r="AF1553" i="2" s="1"/>
  <c r="AF1554" i="2" s="1"/>
  <c r="AF1555" i="2" s="1"/>
  <c r="AF1556" i="2" s="1"/>
  <c r="AF1557" i="2" s="1"/>
  <c r="AF1558" i="2" s="1"/>
  <c r="AF1559" i="2" s="1"/>
  <c r="AF1560" i="2" s="1"/>
  <c r="AF1561" i="2" s="1"/>
  <c r="AF1562" i="2" s="1"/>
  <c r="AF1563" i="2" s="1"/>
  <c r="AF1564" i="2" s="1"/>
  <c r="AF1565" i="2" s="1"/>
  <c r="AF1566" i="2" s="1"/>
  <c r="AF1567" i="2" s="1"/>
  <c r="AF1568" i="2" s="1"/>
  <c r="AF1569" i="2" s="1"/>
  <c r="AF1570" i="2" s="1"/>
  <c r="AF1571" i="2" s="1"/>
  <c r="AF1572" i="2" s="1"/>
  <c r="AF1573" i="2" s="1"/>
  <c r="AF1574" i="2" s="1"/>
  <c r="AF1575" i="2" s="1"/>
  <c r="AF1576" i="2" s="1"/>
  <c r="AF1577" i="2" s="1"/>
  <c r="AF1578" i="2" s="1"/>
  <c r="AF1579" i="2" s="1"/>
  <c r="AF1580" i="2" s="1"/>
  <c r="AF1581" i="2" s="1"/>
  <c r="AF1582" i="2" s="1"/>
  <c r="AF1583" i="2" s="1"/>
  <c r="AF1584" i="2" s="1"/>
  <c r="AF1585" i="2" s="1"/>
  <c r="AF1586" i="2" s="1"/>
  <c r="AF1587" i="2" s="1"/>
  <c r="AF1588" i="2" s="1"/>
  <c r="AF1589" i="2" s="1"/>
  <c r="AF1590" i="2" s="1"/>
  <c r="AF1591" i="2" s="1"/>
  <c r="AF1592" i="2" s="1"/>
  <c r="AF1593" i="2" s="1"/>
  <c r="AF1594" i="2" s="1"/>
  <c r="AF1595" i="2" s="1"/>
  <c r="AF1596" i="2" s="1"/>
  <c r="AF1597" i="2" s="1"/>
  <c r="AF1598" i="2" s="1"/>
  <c r="AF1599" i="2" s="1"/>
  <c r="AF1600" i="2" s="1"/>
  <c r="AF1601" i="2" s="1"/>
  <c r="AF1602" i="2" s="1"/>
  <c r="AF1603" i="2" s="1"/>
  <c r="AF1604" i="2" s="1"/>
  <c r="AF1605" i="2" s="1"/>
  <c r="AF1606" i="2" s="1"/>
  <c r="AF1607" i="2" s="1"/>
  <c r="AF1608" i="2" s="1"/>
  <c r="AF1609" i="2" s="1"/>
  <c r="AF1610" i="2" s="1"/>
  <c r="AF1611" i="2" s="1"/>
  <c r="AF1612" i="2" s="1"/>
  <c r="AF1613" i="2" s="1"/>
  <c r="AF1614" i="2" s="1"/>
  <c r="AF1615" i="2" s="1"/>
  <c r="AF1616" i="2" s="1"/>
  <c r="AF1617" i="2" s="1"/>
  <c r="AF1618" i="2" s="1"/>
  <c r="AF1619" i="2" s="1"/>
  <c r="AF1620" i="2" s="1"/>
  <c r="AF1621" i="2" s="1"/>
  <c r="AF1622" i="2" s="1"/>
  <c r="AF1623" i="2" s="1"/>
  <c r="AF1624" i="2" s="1"/>
  <c r="AF1625" i="2" s="1"/>
  <c r="AF1626" i="2" s="1"/>
  <c r="AF1627" i="2" s="1"/>
  <c r="AF1628" i="2" s="1"/>
  <c r="AF1629" i="2" s="1"/>
  <c r="AF1630" i="2" s="1"/>
  <c r="AF1631" i="2" s="1"/>
  <c r="AF1632" i="2" s="1"/>
  <c r="AF1633" i="2" s="1"/>
  <c r="AF1634" i="2" s="1"/>
  <c r="AF1635" i="2" s="1"/>
  <c r="AF1636" i="2" s="1"/>
  <c r="AF1637" i="2" s="1"/>
  <c r="AF1638" i="2" s="1"/>
  <c r="AF1639" i="2" s="1"/>
  <c r="AF1640" i="2" s="1"/>
  <c r="AF1641" i="2" s="1"/>
  <c r="AF1642" i="2" s="1"/>
  <c r="AF1643" i="2" s="1"/>
  <c r="AF1644" i="2" s="1"/>
  <c r="AF1645" i="2" s="1"/>
  <c r="AF1646" i="2" s="1"/>
  <c r="AF1647" i="2" s="1"/>
  <c r="AF1648" i="2" s="1"/>
  <c r="AF1649" i="2" s="1"/>
  <c r="AF1650" i="2" s="1"/>
  <c r="AF1651" i="2" s="1"/>
  <c r="AF1652" i="2" s="1"/>
  <c r="AF1653" i="2" s="1"/>
  <c r="AF1654" i="2" s="1"/>
  <c r="AF1655" i="2" s="1"/>
  <c r="AF1656" i="2" s="1"/>
  <c r="AF1657" i="2" s="1"/>
  <c r="AF1658" i="2" s="1"/>
  <c r="AF1659" i="2" s="1"/>
  <c r="AF1660" i="2" s="1"/>
  <c r="AF1661" i="2" s="1"/>
  <c r="AF1662" i="2" s="1"/>
  <c r="AF1663" i="2" s="1"/>
  <c r="AF1664" i="2" s="1"/>
  <c r="AF1665" i="2" s="1"/>
  <c r="AF1666" i="2" s="1"/>
  <c r="AF1667" i="2" s="1"/>
  <c r="AF1668" i="2" s="1"/>
  <c r="AF1669" i="2" s="1"/>
  <c r="AF1670" i="2" s="1"/>
  <c r="AF1671" i="2" s="1"/>
  <c r="AF1672" i="2" s="1"/>
  <c r="AF1673" i="2" s="1"/>
  <c r="AF1674" i="2" s="1"/>
  <c r="AF1675" i="2" s="1"/>
  <c r="AF1676" i="2" s="1"/>
  <c r="AF1677" i="2" s="1"/>
  <c r="AF1678" i="2" s="1"/>
  <c r="AF1679" i="2" s="1"/>
  <c r="AF1680" i="2" s="1"/>
  <c r="AF1681" i="2" s="1"/>
  <c r="AF1682" i="2" s="1"/>
  <c r="AF1683" i="2" s="1"/>
  <c r="AF1684" i="2" s="1"/>
  <c r="AF1685" i="2" s="1"/>
  <c r="AF1686" i="2" s="1"/>
  <c r="AF1687" i="2" s="1"/>
  <c r="AF1688" i="2" s="1"/>
  <c r="AF1689" i="2" s="1"/>
  <c r="AF1690" i="2" s="1"/>
  <c r="AF1691" i="2" s="1"/>
  <c r="AF1692" i="2" s="1"/>
  <c r="AF1693" i="2" s="1"/>
  <c r="AF1694" i="2" s="1"/>
  <c r="AF1695" i="2" s="1"/>
  <c r="AF1696" i="2" s="1"/>
  <c r="AF1697" i="2" s="1"/>
  <c r="AF1698" i="2" s="1"/>
  <c r="AF1699" i="2" s="1"/>
  <c r="AF1700" i="2" s="1"/>
  <c r="AF1701" i="2" s="1"/>
  <c r="AF1702" i="2" s="1"/>
  <c r="AF1703" i="2" s="1"/>
  <c r="AF1704" i="2" s="1"/>
  <c r="AF1705" i="2" s="1"/>
  <c r="AF1706" i="2" s="1"/>
  <c r="AF1707" i="2" s="1"/>
  <c r="AF1708" i="2" s="1"/>
  <c r="AF1709" i="2" s="1"/>
  <c r="AF1710" i="2" s="1"/>
  <c r="AF1711" i="2" s="1"/>
  <c r="AF1712" i="2" s="1"/>
  <c r="AF1713" i="2" s="1"/>
  <c r="AF1714" i="2" s="1"/>
  <c r="AF1715" i="2" s="1"/>
  <c r="AF1716" i="2" s="1"/>
  <c r="AF1717" i="2" s="1"/>
  <c r="AF1718" i="2" s="1"/>
  <c r="AF1719" i="2" s="1"/>
  <c r="AF1720" i="2" s="1"/>
  <c r="AF1721" i="2" s="1"/>
  <c r="AF1722" i="2" s="1"/>
  <c r="AF1723" i="2" s="1"/>
  <c r="AF1724" i="2" s="1"/>
  <c r="AF1725" i="2" s="1"/>
  <c r="AF1726" i="2" s="1"/>
  <c r="AF1727" i="2" s="1"/>
  <c r="AF1728" i="2" s="1"/>
  <c r="AF1729" i="2" s="1"/>
  <c r="AF1730" i="2" s="1"/>
  <c r="AF1731" i="2" s="1"/>
  <c r="AF1732" i="2" s="1"/>
  <c r="AF1733" i="2" s="1"/>
  <c r="AF1734" i="2" s="1"/>
  <c r="AF1735" i="2" s="1"/>
  <c r="AF1736" i="2" s="1"/>
  <c r="AF1737" i="2" s="1"/>
  <c r="AF1738" i="2" s="1"/>
  <c r="AF1739" i="2" s="1"/>
  <c r="AF1740" i="2" s="1"/>
  <c r="AF1741" i="2" s="1"/>
  <c r="AF1742" i="2" s="1"/>
  <c r="AF1743" i="2" s="1"/>
  <c r="AF1744" i="2" s="1"/>
  <c r="AF1745" i="2" s="1"/>
  <c r="AF1746" i="2" s="1"/>
  <c r="AF1747" i="2" s="1"/>
  <c r="AF1748" i="2" s="1"/>
  <c r="AF1749" i="2" s="1"/>
  <c r="AF1750" i="2" s="1"/>
  <c r="AF1751" i="2" s="1"/>
  <c r="AF1752" i="2" s="1"/>
  <c r="AF1753" i="2" s="1"/>
  <c r="AF1754" i="2" s="1"/>
  <c r="AF1755" i="2" s="1"/>
  <c r="AF1756" i="2" s="1"/>
  <c r="AF1757" i="2" s="1"/>
  <c r="AF1758" i="2" s="1"/>
  <c r="AF1759" i="2" s="1"/>
  <c r="AF1760" i="2" s="1"/>
  <c r="AF1761" i="2" s="1"/>
  <c r="AF1762" i="2" s="1"/>
  <c r="AF1763" i="2" s="1"/>
  <c r="AF1764" i="2" s="1"/>
  <c r="AF1765" i="2" s="1"/>
  <c r="AF1766" i="2" s="1"/>
  <c r="AF1767" i="2" s="1"/>
  <c r="AF1768" i="2" s="1"/>
  <c r="AF1769" i="2" s="1"/>
  <c r="AF1770" i="2" s="1"/>
  <c r="AF1771" i="2" s="1"/>
  <c r="AF1772" i="2" s="1"/>
  <c r="AF1773" i="2" s="1"/>
  <c r="AF1774" i="2" s="1"/>
  <c r="AF1775" i="2" s="1"/>
  <c r="AF1776" i="2" s="1"/>
  <c r="AF1777" i="2" s="1"/>
  <c r="AF1778" i="2" s="1"/>
  <c r="AF1779" i="2" s="1"/>
  <c r="AF1780" i="2" s="1"/>
  <c r="AF1781" i="2" s="1"/>
  <c r="AF1782" i="2" s="1"/>
  <c r="AF1783" i="2" s="1"/>
  <c r="AF1784" i="2" s="1"/>
  <c r="AF1785" i="2" s="1"/>
  <c r="AF1786" i="2" s="1"/>
  <c r="AF1787" i="2" s="1"/>
  <c r="AF1788" i="2" s="1"/>
  <c r="AF1789" i="2" s="1"/>
  <c r="AF1790" i="2" s="1"/>
  <c r="AF1791" i="2" s="1"/>
  <c r="AF1792" i="2" s="1"/>
  <c r="AF1793" i="2" s="1"/>
  <c r="AF1794" i="2" s="1"/>
  <c r="AF1795" i="2" s="1"/>
  <c r="AF1796" i="2" s="1"/>
  <c r="AF1797" i="2" s="1"/>
  <c r="AF1798" i="2" s="1"/>
  <c r="AF1799" i="2" s="1"/>
  <c r="AF1800" i="2" s="1"/>
  <c r="AF1801" i="2" s="1"/>
  <c r="AF1802" i="2" s="1"/>
  <c r="AF1803" i="2" s="1"/>
  <c r="AF1804" i="2" s="1"/>
  <c r="AF1805" i="2" s="1"/>
  <c r="AF1806" i="2" s="1"/>
  <c r="AF1807" i="2" s="1"/>
  <c r="AF1808" i="2" s="1"/>
  <c r="AF1809" i="2" s="1"/>
  <c r="AF1810" i="2" s="1"/>
  <c r="AF1811" i="2" s="1"/>
  <c r="AF1812" i="2" s="1"/>
  <c r="AF1813" i="2" s="1"/>
  <c r="AF1814" i="2" s="1"/>
  <c r="AF1815" i="2" s="1"/>
  <c r="AF1816" i="2" s="1"/>
  <c r="AF1817" i="2" s="1"/>
  <c r="AF1818" i="2" s="1"/>
  <c r="AF1819" i="2" s="1"/>
  <c r="AF1820" i="2" s="1"/>
  <c r="AF1821" i="2" s="1"/>
  <c r="AF1822" i="2" s="1"/>
  <c r="AF1823" i="2" s="1"/>
  <c r="AF1824" i="2" s="1"/>
  <c r="AF1825" i="2" s="1"/>
  <c r="AF1826" i="2" s="1"/>
  <c r="AF1827" i="2" s="1"/>
  <c r="AF1828" i="2" s="1"/>
  <c r="AF1829" i="2" s="1"/>
  <c r="AF1830" i="2" s="1"/>
  <c r="AF1831" i="2" s="1"/>
  <c r="AF1832" i="2" s="1"/>
  <c r="AF1833" i="2" s="1"/>
  <c r="AF1834" i="2" s="1"/>
  <c r="AF1835" i="2" s="1"/>
  <c r="AF1836" i="2" s="1"/>
  <c r="AF1837" i="2" s="1"/>
  <c r="AF1838" i="2" s="1"/>
  <c r="AF1839" i="2" s="1"/>
  <c r="AF1840" i="2" s="1"/>
  <c r="AF1841" i="2" s="1"/>
  <c r="AF1842" i="2" s="1"/>
  <c r="AF1843" i="2" s="1"/>
  <c r="AF1844" i="2" s="1"/>
  <c r="AF1845" i="2" s="1"/>
  <c r="AF1846" i="2" s="1"/>
  <c r="AF1847" i="2" s="1"/>
  <c r="AF1848" i="2" s="1"/>
  <c r="AF1849" i="2" s="1"/>
  <c r="AF1850" i="2" s="1"/>
  <c r="AF1851" i="2" s="1"/>
  <c r="AF1852" i="2" s="1"/>
  <c r="AF1853" i="2" s="1"/>
  <c r="AF1854" i="2" s="1"/>
  <c r="AF1855" i="2" s="1"/>
  <c r="AF1856" i="2" s="1"/>
  <c r="AF1857" i="2" s="1"/>
  <c r="AF1858" i="2" s="1"/>
  <c r="AF1859" i="2" s="1"/>
  <c r="AF1860" i="2" s="1"/>
  <c r="AF1861" i="2" s="1"/>
  <c r="AF1862" i="2" s="1"/>
  <c r="AF1863" i="2" s="1"/>
  <c r="AF1864" i="2" s="1"/>
  <c r="AF1865" i="2" s="1"/>
  <c r="AF1866" i="2" s="1"/>
  <c r="AF1867" i="2" s="1"/>
  <c r="AF1868" i="2" s="1"/>
  <c r="AF1869" i="2" s="1"/>
  <c r="AF1870" i="2" s="1"/>
  <c r="AF1871" i="2" s="1"/>
  <c r="AF1872" i="2" s="1"/>
  <c r="AF1873" i="2" s="1"/>
  <c r="AF1874" i="2" s="1"/>
  <c r="AF1875" i="2" s="1"/>
  <c r="AF1876" i="2" s="1"/>
  <c r="AF1877" i="2" s="1"/>
  <c r="AF1878" i="2" s="1"/>
  <c r="AF1879" i="2" s="1"/>
  <c r="AF1880" i="2" s="1"/>
  <c r="AF1881" i="2" s="1"/>
  <c r="AF1882" i="2" s="1"/>
  <c r="AF1883" i="2" s="1"/>
  <c r="AF1884" i="2" s="1"/>
  <c r="AF1885" i="2" s="1"/>
  <c r="AF1886" i="2" s="1"/>
  <c r="AF1887" i="2" s="1"/>
  <c r="AF1888" i="2" s="1"/>
  <c r="AF1889" i="2" s="1"/>
  <c r="AF1890" i="2" s="1"/>
  <c r="AF1891" i="2" s="1"/>
  <c r="AF1892" i="2" s="1"/>
  <c r="AF1893" i="2" s="1"/>
  <c r="AF1894" i="2" s="1"/>
  <c r="AF1895" i="2" s="1"/>
  <c r="AF1896" i="2" s="1"/>
  <c r="AF1897" i="2" s="1"/>
  <c r="AF1898" i="2" s="1"/>
  <c r="AF1899" i="2" s="1"/>
  <c r="AF1900" i="2" s="1"/>
  <c r="AF1901" i="2" s="1"/>
  <c r="AF1902" i="2" s="1"/>
  <c r="AF1903" i="2" s="1"/>
  <c r="AF1904" i="2" s="1"/>
  <c r="AF1905" i="2" s="1"/>
  <c r="AF1906" i="2" s="1"/>
  <c r="AF1907" i="2" s="1"/>
  <c r="AF1908" i="2" s="1"/>
  <c r="AF1909" i="2" s="1"/>
  <c r="AF1910" i="2" s="1"/>
  <c r="AF1911" i="2" s="1"/>
  <c r="AF1912" i="2" s="1"/>
  <c r="AF1913" i="2" s="1"/>
  <c r="AF1914" i="2" s="1"/>
  <c r="AF1915" i="2" s="1"/>
  <c r="AF1916" i="2" s="1"/>
  <c r="AF1917" i="2" s="1"/>
  <c r="AF1918" i="2" s="1"/>
  <c r="AF1919" i="2" s="1"/>
  <c r="AF1920" i="2" s="1"/>
  <c r="AF1921" i="2" s="1"/>
  <c r="AF1922" i="2" s="1"/>
  <c r="AF1923" i="2" s="1"/>
  <c r="AF1924" i="2" s="1"/>
  <c r="AF1925" i="2" s="1"/>
  <c r="AF1926" i="2" s="1"/>
  <c r="AF1927" i="2" s="1"/>
  <c r="AF1928" i="2" s="1"/>
  <c r="AF1929" i="2" s="1"/>
  <c r="AF1930" i="2" s="1"/>
  <c r="AF1931" i="2" s="1"/>
  <c r="AF1932" i="2" s="1"/>
  <c r="AF1933" i="2" s="1"/>
  <c r="AF1934" i="2" s="1"/>
  <c r="AF1935" i="2" s="1"/>
  <c r="AF1936" i="2" s="1"/>
  <c r="AF1937" i="2" s="1"/>
  <c r="AF1938" i="2" s="1"/>
  <c r="AF1939" i="2" s="1"/>
  <c r="AF1940" i="2" s="1"/>
  <c r="AF1941" i="2" s="1"/>
  <c r="AF1942" i="2" s="1"/>
  <c r="AF1943" i="2" s="1"/>
  <c r="AF1944" i="2" s="1"/>
  <c r="AF1945" i="2" s="1"/>
  <c r="AF1946" i="2" s="1"/>
  <c r="AF1947" i="2" s="1"/>
  <c r="AF1948" i="2" s="1"/>
  <c r="AF1949" i="2" s="1"/>
  <c r="AF1950" i="2" s="1"/>
  <c r="AF1951" i="2" s="1"/>
  <c r="AF1952" i="2" s="1"/>
  <c r="AF1953" i="2" s="1"/>
  <c r="AF1954" i="2" s="1"/>
  <c r="AF1955" i="2" s="1"/>
  <c r="AF1956" i="2" s="1"/>
  <c r="AF1957" i="2" s="1"/>
  <c r="AF1958" i="2" s="1"/>
  <c r="AF1959" i="2" s="1"/>
  <c r="AF1960" i="2" s="1"/>
  <c r="AF1961" i="2" s="1"/>
  <c r="AF1962" i="2" s="1"/>
  <c r="AF1963" i="2" s="1"/>
  <c r="AF1964" i="2" s="1"/>
  <c r="AF1965" i="2" s="1"/>
  <c r="AF1966" i="2" s="1"/>
  <c r="AF1967" i="2" s="1"/>
  <c r="AF1968" i="2" s="1"/>
  <c r="AF1969" i="2" s="1"/>
  <c r="AF1970" i="2" s="1"/>
  <c r="AF1971" i="2" s="1"/>
  <c r="AF1972" i="2" s="1"/>
  <c r="AF1973" i="2" s="1"/>
  <c r="AF1974" i="2" s="1"/>
  <c r="AF1975" i="2" s="1"/>
  <c r="AF1976" i="2" s="1"/>
  <c r="AF1977" i="2" s="1"/>
  <c r="AF1978" i="2" s="1"/>
  <c r="AF1979" i="2" s="1"/>
  <c r="AF1980" i="2" s="1"/>
  <c r="AF1981" i="2" s="1"/>
  <c r="AF1982" i="2" s="1"/>
  <c r="AF1983" i="2" s="1"/>
  <c r="AF1984" i="2" s="1"/>
  <c r="AF1985" i="2" s="1"/>
  <c r="AF1986" i="2" s="1"/>
  <c r="AF1987" i="2" s="1"/>
  <c r="AF1988" i="2" s="1"/>
  <c r="AF1989" i="2" s="1"/>
  <c r="AF1990" i="2" s="1"/>
  <c r="AF1991" i="2" s="1"/>
  <c r="AF1992" i="2" s="1"/>
  <c r="AF1993" i="2" s="1"/>
  <c r="AF1994" i="2" s="1"/>
  <c r="AF1995" i="2" s="1"/>
  <c r="AF1996" i="2" s="1"/>
  <c r="AF1997" i="2" s="1"/>
  <c r="AF1998" i="2" s="1"/>
  <c r="AF1999" i="2" s="1"/>
  <c r="AF2000" i="2" s="1"/>
  <c r="AF2001" i="2" s="1"/>
  <c r="AF2002" i="2" s="1"/>
  <c r="AF2003" i="2" s="1"/>
  <c r="AF2004" i="2" s="1"/>
  <c r="AF2005" i="2" s="1"/>
  <c r="AF2006" i="2" s="1"/>
  <c r="AF2007" i="2" s="1"/>
  <c r="AF2008" i="2" s="1"/>
  <c r="AF2009" i="2" s="1"/>
  <c r="AF2010" i="2" s="1"/>
  <c r="AF2011" i="2" s="1"/>
  <c r="AF2012" i="2" s="1"/>
  <c r="AF2013" i="2" s="1"/>
  <c r="AF2014" i="2" s="1"/>
  <c r="AF2015" i="2" s="1"/>
  <c r="AF2016" i="2" s="1"/>
  <c r="AF2017" i="2" s="1"/>
  <c r="AF2018" i="2" s="1"/>
  <c r="AF2019" i="2" s="1"/>
  <c r="AF2020" i="2" s="1"/>
  <c r="AF2021" i="2" s="1"/>
  <c r="AF2022" i="2" s="1"/>
  <c r="AF2023" i="2" s="1"/>
  <c r="AF2024" i="2" s="1"/>
  <c r="AF2025" i="2" s="1"/>
  <c r="AF2026" i="2" s="1"/>
  <c r="AF2027" i="2" s="1"/>
  <c r="AF2028" i="2" s="1"/>
  <c r="AF2029" i="2" s="1"/>
  <c r="AF2030" i="2" s="1"/>
  <c r="AF2031" i="2" s="1"/>
  <c r="AF2032" i="2" s="1"/>
  <c r="AF2033" i="2" s="1"/>
  <c r="AF2034" i="2" s="1"/>
  <c r="AF2035" i="2" s="1"/>
  <c r="AF2036" i="2" s="1"/>
  <c r="AF2037" i="2" s="1"/>
  <c r="AF2038" i="2" s="1"/>
  <c r="AF2039" i="2" s="1"/>
  <c r="AF2040" i="2" s="1"/>
  <c r="AF2041" i="2" s="1"/>
  <c r="AF2042" i="2" s="1"/>
  <c r="AF2043" i="2" s="1"/>
  <c r="AF2044" i="2" s="1"/>
  <c r="AF2045" i="2" s="1"/>
  <c r="AF2046" i="2" s="1"/>
  <c r="AF2047" i="2" s="1"/>
  <c r="AF2048" i="2" s="1"/>
  <c r="AF2049" i="2" s="1"/>
  <c r="AF2050" i="2" s="1"/>
  <c r="AF2051" i="2" s="1"/>
  <c r="AF2052" i="2" s="1"/>
  <c r="AF2053" i="2" s="1"/>
  <c r="AF2054" i="2" s="1"/>
  <c r="AF2055" i="2" s="1"/>
  <c r="AF2056" i="2" s="1"/>
  <c r="AF2057" i="2" s="1"/>
  <c r="AF2058" i="2" s="1"/>
  <c r="AF2059" i="2" s="1"/>
  <c r="AF2060" i="2" s="1"/>
  <c r="AF2061" i="2" s="1"/>
  <c r="AF2062" i="2" s="1"/>
  <c r="AF2063" i="2" s="1"/>
  <c r="AF2064" i="2" s="1"/>
  <c r="AF2065" i="2" s="1"/>
  <c r="AF2066" i="2" s="1"/>
  <c r="AF2067" i="2" s="1"/>
  <c r="AF2068" i="2" s="1"/>
  <c r="AF2069" i="2" s="1"/>
  <c r="AF2070" i="2" s="1"/>
  <c r="AF2071" i="2" s="1"/>
  <c r="AF2072" i="2" s="1"/>
  <c r="AF2073" i="2" s="1"/>
  <c r="AF2074" i="2" s="1"/>
  <c r="AF2075" i="2" s="1"/>
  <c r="AF2076" i="2" s="1"/>
  <c r="AF2077" i="2" s="1"/>
  <c r="AF2078" i="2" s="1"/>
  <c r="AF2079" i="2" s="1"/>
  <c r="AF2080" i="2" s="1"/>
  <c r="AF2081" i="2" s="1"/>
  <c r="AF2082" i="2" s="1"/>
  <c r="AF2083" i="2" s="1"/>
  <c r="AF2084" i="2" s="1"/>
  <c r="AF2085" i="2" s="1"/>
  <c r="AF2086" i="2" s="1"/>
  <c r="AF2087" i="2" s="1"/>
  <c r="AF2088" i="2" s="1"/>
  <c r="AF2089" i="2" s="1"/>
  <c r="AF2090" i="2" s="1"/>
  <c r="AF2091" i="2" s="1"/>
  <c r="AF2092" i="2" s="1"/>
  <c r="AF2093" i="2" s="1"/>
  <c r="AF2094" i="2" s="1"/>
  <c r="AF2095" i="2" s="1"/>
  <c r="AF2096" i="2" s="1"/>
  <c r="AF2097" i="2" s="1"/>
  <c r="AF2098" i="2" s="1"/>
  <c r="AF2099" i="2" s="1"/>
  <c r="AF2100" i="2" s="1"/>
  <c r="AF2101" i="2" s="1"/>
  <c r="AF2102" i="2" s="1"/>
  <c r="AF2103" i="2" s="1"/>
  <c r="AF2104" i="2" s="1"/>
  <c r="AF2105" i="2" s="1"/>
  <c r="AF2106" i="2" s="1"/>
  <c r="AF2107" i="2" s="1"/>
  <c r="AF2108" i="2" s="1"/>
  <c r="AF2109" i="2" s="1"/>
  <c r="AF2110" i="2" s="1"/>
  <c r="AF2111" i="2" s="1"/>
  <c r="AF2112" i="2" s="1"/>
  <c r="AF2113" i="2" s="1"/>
  <c r="AF2114" i="2" s="1"/>
  <c r="AF2115" i="2" s="1"/>
  <c r="AF2116" i="2" s="1"/>
  <c r="AF2117" i="2" s="1"/>
  <c r="AF2118" i="2" s="1"/>
  <c r="AF2119" i="2" s="1"/>
  <c r="AF2120" i="2" s="1"/>
  <c r="AF2121" i="2" s="1"/>
  <c r="AF2122" i="2" s="1"/>
  <c r="AF2123" i="2" s="1"/>
  <c r="AF2124" i="2" s="1"/>
  <c r="AF2125" i="2" s="1"/>
  <c r="AF2126" i="2" s="1"/>
  <c r="AF2127" i="2" s="1"/>
  <c r="AF2128" i="2" s="1"/>
  <c r="AF2129" i="2" s="1"/>
  <c r="AF2130" i="2" s="1"/>
  <c r="AF2131" i="2" s="1"/>
  <c r="AF2132" i="2" s="1"/>
  <c r="AF2133" i="2" s="1"/>
  <c r="AF2134" i="2" s="1"/>
  <c r="AF2135" i="2" s="1"/>
  <c r="AF2136" i="2" s="1"/>
  <c r="AF2137" i="2" s="1"/>
  <c r="AF2138" i="2" s="1"/>
  <c r="AF2139" i="2" s="1"/>
  <c r="AF2140" i="2" s="1"/>
  <c r="AF2141" i="2" s="1"/>
  <c r="AF2142" i="2" s="1"/>
  <c r="AF2143" i="2" s="1"/>
  <c r="AF2144" i="2" s="1"/>
  <c r="AF2145" i="2" s="1"/>
  <c r="AF2146" i="2" s="1"/>
  <c r="AF2147" i="2" s="1"/>
  <c r="AF2148" i="2" s="1"/>
  <c r="AF2149" i="2" s="1"/>
  <c r="AF2150" i="2" s="1"/>
  <c r="AF2151" i="2" s="1"/>
  <c r="AF2152" i="2" s="1"/>
  <c r="AF2153" i="2" s="1"/>
  <c r="AF2154" i="2" s="1"/>
  <c r="AF2155" i="2" s="1"/>
  <c r="AF2156" i="2" s="1"/>
  <c r="AF2157" i="2" s="1"/>
  <c r="AF2158" i="2" s="1"/>
  <c r="AF2159" i="2" s="1"/>
  <c r="AF2160" i="2" s="1"/>
  <c r="AF2161" i="2" s="1"/>
  <c r="AF2162" i="2" s="1"/>
  <c r="AF2163" i="2" s="1"/>
  <c r="AF2164" i="2" s="1"/>
  <c r="AF2165" i="2" s="1"/>
  <c r="AF2166" i="2" s="1"/>
  <c r="AF2167" i="2" s="1"/>
  <c r="AF2168" i="2" s="1"/>
  <c r="AF2169" i="2" s="1"/>
  <c r="AF2170" i="2" s="1"/>
  <c r="AF2171" i="2" s="1"/>
  <c r="AF2172" i="2" s="1"/>
  <c r="AF2173" i="2" s="1"/>
  <c r="AF2174" i="2" s="1"/>
  <c r="AF2175" i="2" s="1"/>
  <c r="AF2176" i="2" s="1"/>
  <c r="AF2177" i="2" s="1"/>
  <c r="AF2178" i="2" s="1"/>
  <c r="AF2179" i="2" s="1"/>
  <c r="AF2180" i="2" s="1"/>
  <c r="AF2181" i="2" s="1"/>
  <c r="AF2182" i="2" s="1"/>
  <c r="AF2183" i="2" s="1"/>
  <c r="AF2184" i="2" s="1"/>
  <c r="AF2185" i="2" s="1"/>
  <c r="AF2186" i="2" s="1"/>
  <c r="AF2187" i="2" s="1"/>
  <c r="AF2188" i="2" s="1"/>
  <c r="AF2189" i="2" s="1"/>
  <c r="AF2190" i="2" s="1"/>
  <c r="AF2191" i="2" s="1"/>
  <c r="AF2192" i="2" s="1"/>
  <c r="AF2193" i="2" s="1"/>
  <c r="AF2194" i="2" s="1"/>
  <c r="AF2195" i="2" s="1"/>
  <c r="AF2196" i="2" s="1"/>
  <c r="AF2197" i="2" s="1"/>
  <c r="AF2198" i="2" s="1"/>
  <c r="AF2199" i="2" s="1"/>
  <c r="AF2200" i="2" s="1"/>
  <c r="AF2201" i="2" s="1"/>
  <c r="AF2202" i="2" s="1"/>
  <c r="AF2203" i="2" s="1"/>
  <c r="AF2204" i="2" s="1"/>
  <c r="AF2205" i="2" s="1"/>
  <c r="AF2206" i="2" s="1"/>
  <c r="AF2207" i="2" s="1"/>
  <c r="AF2208" i="2" s="1"/>
  <c r="AF2209" i="2" s="1"/>
  <c r="AF2210" i="2" s="1"/>
  <c r="AF2211" i="2" s="1"/>
  <c r="AF2212" i="2" s="1"/>
  <c r="AF2213" i="2" s="1"/>
  <c r="AF2214" i="2" s="1"/>
  <c r="AF2215" i="2" s="1"/>
  <c r="AF2216" i="2" s="1"/>
  <c r="AF2217" i="2" s="1"/>
  <c r="AF2218" i="2" s="1"/>
  <c r="AF2219" i="2" s="1"/>
  <c r="AF2220" i="2" s="1"/>
  <c r="AF2221" i="2" s="1"/>
  <c r="AF2222" i="2" s="1"/>
  <c r="AF2223" i="2" s="1"/>
  <c r="AF2224" i="2" s="1"/>
  <c r="AF2225" i="2" s="1"/>
  <c r="AF2226" i="2" s="1"/>
  <c r="AF2227" i="2" s="1"/>
  <c r="AF2228" i="2" s="1"/>
  <c r="AF2229" i="2" s="1"/>
  <c r="AF2230" i="2" s="1"/>
  <c r="AF2231" i="2" s="1"/>
  <c r="AF2232" i="2" s="1"/>
  <c r="AF2233" i="2" s="1"/>
  <c r="AF2234" i="2" s="1"/>
  <c r="AF2235" i="2" s="1"/>
  <c r="AF2236" i="2" s="1"/>
  <c r="AF2237" i="2" s="1"/>
  <c r="AF2238" i="2" s="1"/>
  <c r="AF2239" i="2" s="1"/>
  <c r="AF2240" i="2" s="1"/>
  <c r="AF2241" i="2" s="1"/>
  <c r="AF2242" i="2" s="1"/>
  <c r="AF2243" i="2" s="1"/>
  <c r="AF2244" i="2" s="1"/>
  <c r="AF2245" i="2" s="1"/>
  <c r="AF2246" i="2" s="1"/>
  <c r="AF2247" i="2" s="1"/>
  <c r="AF2248" i="2" s="1"/>
  <c r="AF2249" i="2" s="1"/>
  <c r="AF2250" i="2" s="1"/>
  <c r="AF2251" i="2" s="1"/>
  <c r="AF2252" i="2" s="1"/>
  <c r="AF2253" i="2" s="1"/>
  <c r="AF2254" i="2" s="1"/>
  <c r="AF2255" i="2" s="1"/>
  <c r="AF2256" i="2" s="1"/>
  <c r="AF2257" i="2" s="1"/>
  <c r="AF2258" i="2" s="1"/>
  <c r="AF2259" i="2" s="1"/>
  <c r="AF2260" i="2" s="1"/>
  <c r="AF2261" i="2" s="1"/>
  <c r="AF2262" i="2" s="1"/>
  <c r="AF2263" i="2" s="1"/>
  <c r="AF2264" i="2" s="1"/>
  <c r="AF2265" i="2" s="1"/>
  <c r="AF2266" i="2" s="1"/>
  <c r="AF2267" i="2" s="1"/>
  <c r="AF2268" i="2" s="1"/>
  <c r="AF2269" i="2" s="1"/>
  <c r="AF2270" i="2" s="1"/>
  <c r="AF2271" i="2" s="1"/>
  <c r="AF2272" i="2" s="1"/>
  <c r="AF2273" i="2" s="1"/>
  <c r="AF2274" i="2" s="1"/>
  <c r="AF2275" i="2" s="1"/>
  <c r="AF2276" i="2" s="1"/>
  <c r="AF2277" i="2" s="1"/>
  <c r="AF2278" i="2" s="1"/>
  <c r="AF2279" i="2" s="1"/>
  <c r="AF2280" i="2" s="1"/>
  <c r="AF2281" i="2" s="1"/>
  <c r="AF2282" i="2" s="1"/>
  <c r="AF2283" i="2" s="1"/>
  <c r="AF2284" i="2" s="1"/>
  <c r="AF2285" i="2" s="1"/>
  <c r="AF2286" i="2" s="1"/>
  <c r="AF2287" i="2" s="1"/>
  <c r="AF2288" i="2" s="1"/>
  <c r="AF2289" i="2" s="1"/>
  <c r="AF2290" i="2" s="1"/>
  <c r="AF2291" i="2" s="1"/>
  <c r="AF2292" i="2" s="1"/>
  <c r="AF2293" i="2" s="1"/>
  <c r="AF2294" i="2" s="1"/>
  <c r="AF2295" i="2" s="1"/>
  <c r="AF2296" i="2" s="1"/>
  <c r="AF2297" i="2" s="1"/>
  <c r="AF2298" i="2" s="1"/>
  <c r="AF2299" i="2" s="1"/>
  <c r="AF2300" i="2" s="1"/>
  <c r="AF2301" i="2" s="1"/>
  <c r="AF2302" i="2" s="1"/>
  <c r="AF2303" i="2" s="1"/>
  <c r="AF2304" i="2" s="1"/>
  <c r="AF2305" i="2" s="1"/>
  <c r="AF2306" i="2" s="1"/>
  <c r="AF2307" i="2" s="1"/>
  <c r="AF2308" i="2" s="1"/>
  <c r="AF2309" i="2" s="1"/>
  <c r="AF2310" i="2" s="1"/>
  <c r="AF2311" i="2" s="1"/>
  <c r="AF2312" i="2" s="1"/>
  <c r="AF2313" i="2" s="1"/>
  <c r="AF2314" i="2" s="1"/>
  <c r="AF2315" i="2" s="1"/>
  <c r="AF2316" i="2" s="1"/>
  <c r="AF2317" i="2" s="1"/>
  <c r="AF2318" i="2" s="1"/>
  <c r="AF2319" i="2" s="1"/>
  <c r="AF2320" i="2" s="1"/>
  <c r="AF2321" i="2" s="1"/>
  <c r="AF2322" i="2" s="1"/>
  <c r="AF2323" i="2" s="1"/>
  <c r="AF2324" i="2" s="1"/>
  <c r="AF2325" i="2" s="1"/>
  <c r="AF2326" i="2" s="1"/>
  <c r="AF2327" i="2" s="1"/>
  <c r="AF2328" i="2" s="1"/>
  <c r="AF2329" i="2" s="1"/>
  <c r="AF2330" i="2" s="1"/>
  <c r="AF2331" i="2" s="1"/>
  <c r="AF2332" i="2" s="1"/>
  <c r="AF2333" i="2" s="1"/>
  <c r="AF2334" i="2" s="1"/>
  <c r="AF2335" i="2" s="1"/>
  <c r="AF2336" i="2" s="1"/>
  <c r="AF2337" i="2" s="1"/>
  <c r="AF2338" i="2" s="1"/>
  <c r="AF2339" i="2" s="1"/>
  <c r="AF2340" i="2" s="1"/>
  <c r="AF2341" i="2" s="1"/>
  <c r="AF2342" i="2" s="1"/>
  <c r="AF2343" i="2" s="1"/>
  <c r="AF2344" i="2" s="1"/>
  <c r="AF2345" i="2" s="1"/>
  <c r="AF2346" i="2" s="1"/>
  <c r="AF2347" i="2" s="1"/>
  <c r="AF2348" i="2" s="1"/>
  <c r="AF2349" i="2" s="1"/>
  <c r="AF2350" i="2" s="1"/>
  <c r="AF2351" i="2" s="1"/>
  <c r="AF2352" i="2" s="1"/>
  <c r="AF2353" i="2" s="1"/>
  <c r="AF2354" i="2" s="1"/>
  <c r="AF2355" i="2" s="1"/>
  <c r="AF2356" i="2" s="1"/>
  <c r="AF2357" i="2" s="1"/>
  <c r="AF2358" i="2" s="1"/>
  <c r="AF2359" i="2" s="1"/>
  <c r="AF2360" i="2" s="1"/>
  <c r="AF2361" i="2" s="1"/>
  <c r="AF2362" i="2" s="1"/>
  <c r="AF2363" i="2" s="1"/>
  <c r="AF2364" i="2" s="1"/>
  <c r="AF2365" i="2" s="1"/>
  <c r="AF2366" i="2" s="1"/>
  <c r="AF2367" i="2" s="1"/>
  <c r="AF2368" i="2" s="1"/>
  <c r="AF2369" i="2" s="1"/>
  <c r="AF2370" i="2" s="1"/>
  <c r="AF2371" i="2" s="1"/>
  <c r="AF2372" i="2" s="1"/>
  <c r="AF2373" i="2" s="1"/>
  <c r="AF2374" i="2" s="1"/>
  <c r="AF2375" i="2" s="1"/>
  <c r="AF2376" i="2" s="1"/>
  <c r="AF2377" i="2" s="1"/>
  <c r="AF2378" i="2" s="1"/>
  <c r="AF2379" i="2" s="1"/>
  <c r="AF2380" i="2" s="1"/>
  <c r="AF2381" i="2" s="1"/>
  <c r="AF2382" i="2" s="1"/>
  <c r="AF2383" i="2" s="1"/>
  <c r="AF2384" i="2" s="1"/>
  <c r="AF2385" i="2" s="1"/>
  <c r="AF2386" i="2" s="1"/>
  <c r="AF2387" i="2" s="1"/>
  <c r="AF2388" i="2" s="1"/>
  <c r="AF2389" i="2" s="1"/>
  <c r="AF2390" i="2" s="1"/>
  <c r="AF2391" i="2" s="1"/>
  <c r="AF2392" i="2" s="1"/>
  <c r="AF2393" i="2" s="1"/>
  <c r="AF2394" i="2" s="1"/>
  <c r="AF2395" i="2" s="1"/>
  <c r="AF2396" i="2" s="1"/>
  <c r="AF2397" i="2" s="1"/>
  <c r="AF2398" i="2" s="1"/>
  <c r="AF2399" i="2" s="1"/>
  <c r="AF2400" i="2" s="1"/>
  <c r="AF2401" i="2" s="1"/>
  <c r="AF2402" i="2" s="1"/>
  <c r="AF2403" i="2" s="1"/>
  <c r="AF2404" i="2" s="1"/>
  <c r="AF2405" i="2" s="1"/>
  <c r="AF2406" i="2" s="1"/>
  <c r="AF2407" i="2" s="1"/>
  <c r="AF2408" i="2" s="1"/>
  <c r="AF2409" i="2" s="1"/>
  <c r="AF2410" i="2" s="1"/>
  <c r="AF2411" i="2" s="1"/>
  <c r="AF2412" i="2" s="1"/>
  <c r="AF2413" i="2" s="1"/>
  <c r="AF2414" i="2" s="1"/>
  <c r="AF2415" i="2" s="1"/>
  <c r="AF2416" i="2" s="1"/>
  <c r="AF2417" i="2" s="1"/>
  <c r="AF2418" i="2" s="1"/>
  <c r="AF2419" i="2" s="1"/>
  <c r="AF2420" i="2" s="1"/>
  <c r="AF2421" i="2" s="1"/>
  <c r="AF2422" i="2" s="1"/>
  <c r="AF2423" i="2" s="1"/>
  <c r="AF2424" i="2" s="1"/>
  <c r="AF2425" i="2" s="1"/>
  <c r="AF2426" i="2" s="1"/>
  <c r="AF2427" i="2" s="1"/>
  <c r="AF2428" i="2" s="1"/>
  <c r="AF2429" i="2" s="1"/>
  <c r="AF2430" i="2" s="1"/>
  <c r="AF2431" i="2" s="1"/>
  <c r="AF2432" i="2" s="1"/>
  <c r="AF2433" i="2" s="1"/>
  <c r="AF2434" i="2" s="1"/>
  <c r="AF2435" i="2" s="1"/>
  <c r="AF2436" i="2" s="1"/>
  <c r="AF2437" i="2" s="1"/>
  <c r="AF2438" i="2" s="1"/>
  <c r="AF2439" i="2" s="1"/>
  <c r="AF2440" i="2" s="1"/>
  <c r="AF2441" i="2" s="1"/>
  <c r="AF2442" i="2" s="1"/>
  <c r="AF2443" i="2" s="1"/>
  <c r="AF2444" i="2" s="1"/>
  <c r="AF2445" i="2" s="1"/>
  <c r="AF2446" i="2" s="1"/>
  <c r="AF2447" i="2" s="1"/>
  <c r="AF2448" i="2" s="1"/>
  <c r="AF2449" i="2" s="1"/>
  <c r="AF2450" i="2" s="1"/>
  <c r="AF2451" i="2" s="1"/>
  <c r="AF2452" i="2" s="1"/>
  <c r="AF2453" i="2" s="1"/>
  <c r="AF2454" i="2" s="1"/>
  <c r="AF2455" i="2" s="1"/>
  <c r="AF2456" i="2" s="1"/>
  <c r="AF2457" i="2" s="1"/>
  <c r="AF2458" i="2" s="1"/>
  <c r="AF2459" i="2" s="1"/>
  <c r="AF2460" i="2" s="1"/>
  <c r="AF2461" i="2" s="1"/>
  <c r="AF2462" i="2" s="1"/>
  <c r="AF2463" i="2" s="1"/>
  <c r="AF2464" i="2" s="1"/>
  <c r="AF2465" i="2" s="1"/>
  <c r="AF2466" i="2" s="1"/>
  <c r="AF2467" i="2" s="1"/>
  <c r="AF2468" i="2" s="1"/>
  <c r="AF2469" i="2" s="1"/>
  <c r="AF2470" i="2" s="1"/>
  <c r="AF2471" i="2" s="1"/>
  <c r="AF2472" i="2" s="1"/>
  <c r="AF2473" i="2" s="1"/>
  <c r="AF2474" i="2" s="1"/>
  <c r="AF2475" i="2" s="1"/>
  <c r="AF2476" i="2" s="1"/>
  <c r="AF2477" i="2" s="1"/>
  <c r="AF2478" i="2" s="1"/>
  <c r="AF2479" i="2" s="1"/>
  <c r="AF2480" i="2" s="1"/>
  <c r="AF2481" i="2" s="1"/>
  <c r="AF2482" i="2" s="1"/>
  <c r="AF2483" i="2" s="1"/>
  <c r="AF2484" i="2" s="1"/>
  <c r="AF2485" i="2" s="1"/>
  <c r="AF2486" i="2" s="1"/>
  <c r="AF2487" i="2" s="1"/>
  <c r="AF2488" i="2" s="1"/>
  <c r="AF2489" i="2" s="1"/>
  <c r="AF2490" i="2" s="1"/>
  <c r="AF2491" i="2" s="1"/>
  <c r="AF2492" i="2" s="1"/>
  <c r="AF2493" i="2" s="1"/>
  <c r="AF2494" i="2" s="1"/>
  <c r="AF2495" i="2" s="1"/>
  <c r="AF2496" i="2" s="1"/>
  <c r="AF2497" i="2" s="1"/>
  <c r="AF2498" i="2" s="1"/>
  <c r="AF2499" i="2" s="1"/>
  <c r="AF2500" i="2" s="1"/>
  <c r="AF2501" i="2" s="1"/>
  <c r="AF2502" i="2" s="1"/>
  <c r="AF2503" i="2" s="1"/>
  <c r="AF2504" i="2" s="1"/>
  <c r="AF2505" i="2" s="1"/>
  <c r="AF2506" i="2" s="1"/>
  <c r="AF2507" i="2" s="1"/>
  <c r="AF2508" i="2" s="1"/>
  <c r="AF2509" i="2" s="1"/>
  <c r="AF2510" i="2" s="1"/>
  <c r="AF2511" i="2" s="1"/>
  <c r="AF2512" i="2" s="1"/>
  <c r="AF2513" i="2" s="1"/>
  <c r="AF2514" i="2" s="1"/>
  <c r="AF2515" i="2" s="1"/>
  <c r="AF2516" i="2" s="1"/>
  <c r="AF2517" i="2" s="1"/>
  <c r="AF2518" i="2" s="1"/>
  <c r="AF2519" i="2" s="1"/>
  <c r="AF2520" i="2" s="1"/>
  <c r="AF2521" i="2" s="1"/>
  <c r="AF2522" i="2" s="1"/>
  <c r="AF2523" i="2" s="1"/>
  <c r="AF2524" i="2" s="1"/>
  <c r="AF2525" i="2" s="1"/>
  <c r="AF2526" i="2" s="1"/>
  <c r="AF2527" i="2" s="1"/>
  <c r="AF2528" i="2" s="1"/>
  <c r="AF2529" i="2" s="1"/>
  <c r="AF2530" i="2" s="1"/>
  <c r="AF2531" i="2" s="1"/>
  <c r="AF2532" i="2" s="1"/>
  <c r="AF2533" i="2" s="1"/>
  <c r="AF2534" i="2" s="1"/>
  <c r="AF2535" i="2" s="1"/>
  <c r="AF2536" i="2" s="1"/>
  <c r="AF2537" i="2" s="1"/>
  <c r="AF2538" i="2" s="1"/>
  <c r="AF2539" i="2" s="1"/>
  <c r="AF2540" i="2" s="1"/>
  <c r="AF2541" i="2" s="1"/>
  <c r="AF2542" i="2" s="1"/>
  <c r="AF2543" i="2" s="1"/>
  <c r="AF2544" i="2" s="1"/>
  <c r="AF2545" i="2" s="1"/>
  <c r="AF2546" i="2" s="1"/>
  <c r="AF2547" i="2" s="1"/>
  <c r="AF2548" i="2" s="1"/>
  <c r="AF2549" i="2" s="1"/>
  <c r="AF2550" i="2" s="1"/>
  <c r="AF2551" i="2" s="1"/>
  <c r="AF2552" i="2" s="1"/>
  <c r="AF2553" i="2" s="1"/>
  <c r="AF2554" i="2" s="1"/>
  <c r="AF2555" i="2" s="1"/>
  <c r="AF2556" i="2" s="1"/>
  <c r="AF2557" i="2" s="1"/>
  <c r="AF2558" i="2" s="1"/>
  <c r="AF2559" i="2" s="1"/>
  <c r="AF2560" i="2" s="1"/>
  <c r="AF2561" i="2" s="1"/>
  <c r="AF2562" i="2" s="1"/>
  <c r="AF2563" i="2" s="1"/>
  <c r="AF2564" i="2" s="1"/>
  <c r="AF2565" i="2" s="1"/>
  <c r="AF2566" i="2" s="1"/>
  <c r="AF2567" i="2" s="1"/>
  <c r="AF2568" i="2" s="1"/>
  <c r="AF2569" i="2" s="1"/>
  <c r="AF2570" i="2" s="1"/>
  <c r="AF2571" i="2" s="1"/>
  <c r="AF2572" i="2" s="1"/>
  <c r="AF2573" i="2" s="1"/>
  <c r="AF2574" i="2" s="1"/>
  <c r="AF2575" i="2" s="1"/>
  <c r="AF2576" i="2" s="1"/>
  <c r="AF2577" i="2" s="1"/>
  <c r="AF2578" i="2" s="1"/>
  <c r="AF2579" i="2" s="1"/>
  <c r="AF2580" i="2" s="1"/>
  <c r="AF2581" i="2" s="1"/>
  <c r="AF2582" i="2" s="1"/>
  <c r="AF2583" i="2" s="1"/>
  <c r="AF2584" i="2" s="1"/>
  <c r="AF2585" i="2" s="1"/>
  <c r="AF2586" i="2" s="1"/>
  <c r="AF2587" i="2" s="1"/>
  <c r="AF2588" i="2" s="1"/>
  <c r="AF2589" i="2" s="1"/>
  <c r="AF2590" i="2" s="1"/>
  <c r="AF2591" i="2" s="1"/>
  <c r="AF2592" i="2" s="1"/>
  <c r="AF2593" i="2" s="1"/>
  <c r="AF2594" i="2" s="1"/>
  <c r="AF2595" i="2" s="1"/>
  <c r="AF2596" i="2" s="1"/>
  <c r="AF2597" i="2" s="1"/>
  <c r="AF2598" i="2" s="1"/>
  <c r="AF2599" i="2" s="1"/>
  <c r="AF2600" i="2" s="1"/>
  <c r="AF2601" i="2" s="1"/>
  <c r="AF2602" i="2" s="1"/>
  <c r="AF2603" i="2" s="1"/>
  <c r="AF2604" i="2" s="1"/>
  <c r="AF2605" i="2" s="1"/>
  <c r="AF2606" i="2" s="1"/>
  <c r="AF2607" i="2" s="1"/>
  <c r="AF2608" i="2" s="1"/>
  <c r="AF2609" i="2" s="1"/>
  <c r="AF2610" i="2" s="1"/>
  <c r="AF2611" i="2" s="1"/>
  <c r="AF2612" i="2" s="1"/>
  <c r="AF2613" i="2" s="1"/>
  <c r="AF2614" i="2" s="1"/>
  <c r="AF2615" i="2" s="1"/>
  <c r="AF2616" i="2" s="1"/>
  <c r="AF2617" i="2" s="1"/>
  <c r="AF2618" i="2" s="1"/>
  <c r="AF2619" i="2" s="1"/>
  <c r="AF2620" i="2" s="1"/>
  <c r="AF2621" i="2" s="1"/>
  <c r="AF2622" i="2" s="1"/>
  <c r="AF2623" i="2" s="1"/>
  <c r="AF2624" i="2" s="1"/>
  <c r="AF2625" i="2" s="1"/>
  <c r="AF2626" i="2" s="1"/>
  <c r="AF2627" i="2" s="1"/>
  <c r="AF2628" i="2" s="1"/>
  <c r="AF2629" i="2" s="1"/>
  <c r="AF2630" i="2" s="1"/>
  <c r="AF2631" i="2" s="1"/>
  <c r="AF2632" i="2" s="1"/>
  <c r="AF2633" i="2" s="1"/>
  <c r="AF2634" i="2" s="1"/>
  <c r="AF2635" i="2" s="1"/>
  <c r="AF2636" i="2" s="1"/>
  <c r="AF2637" i="2" s="1"/>
  <c r="AF2638" i="2" s="1"/>
  <c r="AF2639" i="2" s="1"/>
  <c r="AF2640" i="2" s="1"/>
  <c r="AF2641" i="2" s="1"/>
  <c r="AF2642" i="2" s="1"/>
  <c r="AF2643" i="2" s="1"/>
  <c r="AF2644" i="2" s="1"/>
  <c r="AF2645" i="2" s="1"/>
  <c r="AF2646" i="2" s="1"/>
  <c r="AF2647" i="2" s="1"/>
  <c r="AF2648" i="2" s="1"/>
  <c r="AF2649" i="2" s="1"/>
  <c r="AF2650" i="2" s="1"/>
  <c r="AF2651" i="2" s="1"/>
  <c r="AF2652" i="2" s="1"/>
  <c r="AF2653" i="2" s="1"/>
  <c r="AF2654" i="2" s="1"/>
  <c r="AF2655" i="2" s="1"/>
  <c r="AF2656" i="2" s="1"/>
  <c r="AF2657" i="2" s="1"/>
  <c r="AF2658" i="2" s="1"/>
  <c r="AF2659" i="2" s="1"/>
  <c r="AF2660" i="2" s="1"/>
  <c r="AF2661" i="2" s="1"/>
  <c r="AF2662" i="2" s="1"/>
  <c r="AF2663" i="2" s="1"/>
  <c r="AF2664" i="2" s="1"/>
  <c r="AF2665" i="2" s="1"/>
  <c r="AF2666" i="2" s="1"/>
  <c r="AF2667" i="2" s="1"/>
  <c r="AF2668" i="2" s="1"/>
  <c r="AF2669" i="2" s="1"/>
  <c r="AF2670" i="2" s="1"/>
  <c r="AF2671" i="2" s="1"/>
  <c r="AF2672" i="2" s="1"/>
  <c r="AF2673" i="2" s="1"/>
  <c r="AF2674" i="2" s="1"/>
  <c r="AF2675" i="2" s="1"/>
  <c r="AF2676" i="2" s="1"/>
  <c r="AF2677" i="2" s="1"/>
  <c r="AF2678" i="2" s="1"/>
  <c r="AF2679" i="2" s="1"/>
  <c r="AF2680" i="2" s="1"/>
  <c r="AF2681" i="2" s="1"/>
  <c r="AF2682" i="2" s="1"/>
  <c r="AF2683" i="2" s="1"/>
  <c r="AF2684" i="2" s="1"/>
  <c r="AF2685" i="2" s="1"/>
  <c r="AF2686" i="2" s="1"/>
  <c r="AF2687" i="2" s="1"/>
  <c r="AF2688" i="2" s="1"/>
  <c r="AF2689" i="2" s="1"/>
  <c r="AF2690" i="2" s="1"/>
  <c r="AF2691" i="2" s="1"/>
  <c r="AF2692" i="2" s="1"/>
  <c r="AF2693" i="2" s="1"/>
  <c r="AF2694" i="2" s="1"/>
  <c r="AF2695" i="2" s="1"/>
  <c r="AF2696" i="2" s="1"/>
  <c r="AF2697" i="2" s="1"/>
  <c r="AF2698" i="2" s="1"/>
  <c r="AF2699" i="2" s="1"/>
  <c r="AF2700" i="2" s="1"/>
  <c r="AF2701" i="2" s="1"/>
  <c r="AF2702" i="2" s="1"/>
  <c r="AF2703" i="2" s="1"/>
  <c r="AF2704" i="2" s="1"/>
  <c r="AF2705" i="2" s="1"/>
  <c r="AF2706" i="2" s="1"/>
  <c r="AF2707" i="2" s="1"/>
  <c r="AF2708" i="2" s="1"/>
  <c r="AF2709" i="2" s="1"/>
  <c r="AF2710" i="2" s="1"/>
  <c r="AF2711" i="2" s="1"/>
  <c r="AF2712" i="2" s="1"/>
  <c r="AF2713" i="2" s="1"/>
  <c r="AF2714" i="2" s="1"/>
  <c r="AF2715" i="2" s="1"/>
  <c r="AF2716" i="2" s="1"/>
  <c r="AF2717" i="2" s="1"/>
  <c r="AF2718" i="2" s="1"/>
  <c r="AF2719" i="2" s="1"/>
  <c r="AF2720" i="2" s="1"/>
  <c r="AF2721" i="2" s="1"/>
  <c r="AF2722" i="2" s="1"/>
  <c r="AF2723" i="2" s="1"/>
  <c r="AF2724" i="2" s="1"/>
  <c r="AF2725" i="2" s="1"/>
  <c r="AF2726" i="2" s="1"/>
  <c r="AF2727" i="2" s="1"/>
  <c r="AF2728" i="2" s="1"/>
  <c r="AF2729" i="2" s="1"/>
  <c r="AF2730" i="2" s="1"/>
  <c r="AF2731" i="2" s="1"/>
  <c r="AF2732" i="2" s="1"/>
  <c r="AF2733" i="2" s="1"/>
  <c r="AF2734" i="2" s="1"/>
  <c r="AF2735" i="2" s="1"/>
  <c r="AF2736" i="2" s="1"/>
  <c r="AF2737" i="2" s="1"/>
  <c r="AF2738" i="2" s="1"/>
  <c r="AF2739" i="2" s="1"/>
  <c r="AF2740" i="2" s="1"/>
  <c r="AF2741" i="2" s="1"/>
  <c r="AF2742" i="2" s="1"/>
  <c r="AF2743" i="2" s="1"/>
  <c r="AF2744" i="2" s="1"/>
  <c r="AF2745" i="2" s="1"/>
  <c r="AF2746" i="2" s="1"/>
  <c r="AF2747" i="2" s="1"/>
  <c r="AF2748" i="2" s="1"/>
  <c r="AF2749" i="2" s="1"/>
  <c r="AF2750" i="2" s="1"/>
  <c r="AF2751" i="2" s="1"/>
  <c r="AF2752" i="2" s="1"/>
  <c r="AF2753" i="2" s="1"/>
  <c r="AF2754" i="2" s="1"/>
  <c r="AF2755" i="2" s="1"/>
  <c r="AF2756" i="2" s="1"/>
  <c r="AF2757" i="2" s="1"/>
  <c r="AF2758" i="2" s="1"/>
  <c r="AF2759" i="2" s="1"/>
  <c r="AF2760" i="2" s="1"/>
  <c r="AF2761" i="2" s="1"/>
  <c r="AF2762" i="2" s="1"/>
  <c r="AF2763" i="2" s="1"/>
  <c r="AF2764" i="2" s="1"/>
  <c r="AF2765" i="2" s="1"/>
  <c r="AF2766" i="2" s="1"/>
  <c r="AF2767" i="2" s="1"/>
  <c r="AF2768" i="2" s="1"/>
  <c r="AF2769" i="2" s="1"/>
  <c r="AF2770" i="2" s="1"/>
  <c r="AF2771" i="2" s="1"/>
  <c r="AF2772" i="2" s="1"/>
  <c r="AF2773" i="2" s="1"/>
  <c r="AF2774" i="2" s="1"/>
  <c r="AF2775" i="2" s="1"/>
  <c r="AF2776" i="2" s="1"/>
  <c r="AF2777" i="2" s="1"/>
  <c r="AF2778" i="2" s="1"/>
  <c r="AF2779" i="2" s="1"/>
  <c r="AF2780" i="2" s="1"/>
  <c r="AF2781" i="2" s="1"/>
  <c r="AF2782" i="2" s="1"/>
  <c r="AF2783" i="2" s="1"/>
  <c r="AF2784" i="2" s="1"/>
  <c r="AF2785" i="2" s="1"/>
  <c r="AF2786" i="2" s="1"/>
  <c r="AF2787" i="2" s="1"/>
  <c r="AF2788" i="2" s="1"/>
  <c r="AF2789" i="2" s="1"/>
  <c r="AF2790" i="2" s="1"/>
  <c r="AF2791" i="2" s="1"/>
  <c r="AF2792" i="2" s="1"/>
  <c r="AF2793" i="2" s="1"/>
  <c r="AF2794" i="2" s="1"/>
  <c r="AF2795" i="2" s="1"/>
  <c r="AF2796" i="2" s="1"/>
  <c r="AF2797" i="2" s="1"/>
  <c r="AF2798" i="2" s="1"/>
  <c r="AF2799" i="2" s="1"/>
  <c r="AF2800" i="2" s="1"/>
  <c r="AF2801" i="2" s="1"/>
  <c r="AF2802" i="2" s="1"/>
  <c r="AF2803" i="2" s="1"/>
  <c r="AF2804" i="2" s="1"/>
  <c r="AF2805" i="2" s="1"/>
  <c r="AF2806" i="2" s="1"/>
  <c r="AF2807" i="2" s="1"/>
  <c r="AF2808" i="2" s="1"/>
  <c r="AF2809" i="2" s="1"/>
  <c r="AF2810" i="2" s="1"/>
  <c r="AF2811" i="2" s="1"/>
  <c r="AF2812" i="2" s="1"/>
  <c r="AF2813" i="2" s="1"/>
  <c r="AF2814" i="2" s="1"/>
  <c r="AF2815" i="2" s="1"/>
  <c r="AF2816" i="2" s="1"/>
  <c r="AF2817" i="2" s="1"/>
  <c r="AF2818" i="2" s="1"/>
  <c r="AF2819" i="2" s="1"/>
  <c r="AF2820" i="2" s="1"/>
  <c r="AF2821" i="2" s="1"/>
  <c r="AF2822" i="2" s="1"/>
  <c r="AF2823" i="2" s="1"/>
  <c r="AF2824" i="2" s="1"/>
  <c r="AF2825" i="2" s="1"/>
  <c r="AF2826" i="2" s="1"/>
  <c r="AF2827" i="2" s="1"/>
  <c r="AF2828" i="2" s="1"/>
  <c r="AF2829" i="2" s="1"/>
  <c r="AF2830" i="2" s="1"/>
  <c r="AF2831" i="2" s="1"/>
  <c r="AF2832" i="2" s="1"/>
  <c r="AF2833" i="2" s="1"/>
  <c r="AF2834" i="2" s="1"/>
  <c r="AF2835" i="2" s="1"/>
  <c r="AF2836" i="2" s="1"/>
  <c r="AF2837" i="2" s="1"/>
  <c r="AF2838" i="2" s="1"/>
  <c r="AF2839" i="2" s="1"/>
  <c r="AF2840" i="2" s="1"/>
  <c r="AF2841" i="2" s="1"/>
  <c r="AF2842" i="2" s="1"/>
  <c r="AF2843" i="2" s="1"/>
  <c r="AF2844" i="2" s="1"/>
  <c r="AF2845" i="2" s="1"/>
  <c r="AF2846" i="2" s="1"/>
  <c r="AF2847" i="2" s="1"/>
  <c r="AF2848" i="2" s="1"/>
  <c r="AF2849" i="2" s="1"/>
  <c r="AF2850" i="2" s="1"/>
  <c r="AF2851" i="2" s="1"/>
  <c r="AF2852" i="2" s="1"/>
  <c r="AF2853" i="2" s="1"/>
  <c r="AF2854" i="2" s="1"/>
  <c r="AF2855" i="2" s="1"/>
  <c r="AF2856" i="2" s="1"/>
  <c r="AF2857" i="2" s="1"/>
  <c r="AF2858" i="2" s="1"/>
  <c r="AF2859" i="2" s="1"/>
  <c r="AF2860" i="2" s="1"/>
  <c r="AF2861" i="2" s="1"/>
  <c r="AF2862" i="2" s="1"/>
  <c r="AF2863" i="2" s="1"/>
  <c r="AF2864" i="2" s="1"/>
  <c r="AF2865" i="2" s="1"/>
  <c r="AF2866" i="2" s="1"/>
  <c r="AF2867" i="2" s="1"/>
  <c r="AF2868" i="2" s="1"/>
  <c r="AF2869" i="2" s="1"/>
  <c r="AF2870" i="2" s="1"/>
  <c r="AF2871" i="2" s="1"/>
  <c r="AF2872" i="2" s="1"/>
  <c r="AF2873" i="2" s="1"/>
  <c r="AF2874" i="2" s="1"/>
  <c r="AF2875" i="2" s="1"/>
  <c r="AF2876" i="2" s="1"/>
  <c r="AF2877" i="2" s="1"/>
  <c r="AF2878" i="2" s="1"/>
  <c r="AF2879" i="2" s="1"/>
  <c r="AF2880" i="2" s="1"/>
  <c r="AF2881" i="2" s="1"/>
  <c r="AF2882" i="2" s="1"/>
  <c r="AF2883" i="2" s="1"/>
  <c r="AF2884" i="2" s="1"/>
  <c r="AF2885" i="2" s="1"/>
  <c r="AF2886" i="2" s="1"/>
  <c r="AF2887" i="2" s="1"/>
  <c r="AF2888" i="2" s="1"/>
  <c r="AF2889" i="2" s="1"/>
  <c r="AF2890" i="2" s="1"/>
  <c r="AF2891" i="2" s="1"/>
  <c r="AF2892" i="2" s="1"/>
  <c r="AF2893" i="2" s="1"/>
  <c r="AF2894" i="2" s="1"/>
  <c r="AF2895" i="2" s="1"/>
  <c r="AF2896" i="2" s="1"/>
  <c r="AF2897" i="2" s="1"/>
  <c r="AF2898" i="2" s="1"/>
  <c r="AF2899" i="2" s="1"/>
  <c r="AF2900" i="2" s="1"/>
  <c r="AF2901" i="2" s="1"/>
  <c r="AF2902" i="2" s="1"/>
  <c r="AF2903" i="2" s="1"/>
  <c r="AF2904" i="2" s="1"/>
  <c r="AF2905" i="2" s="1"/>
  <c r="AF2906" i="2" s="1"/>
  <c r="AF2907" i="2" s="1"/>
  <c r="AF2908" i="2" s="1"/>
  <c r="AF2909" i="2" s="1"/>
  <c r="AF2910" i="2" s="1"/>
  <c r="AF2911" i="2" s="1"/>
  <c r="AF2912" i="2" s="1"/>
  <c r="AF2913" i="2" s="1"/>
  <c r="AF2914" i="2" s="1"/>
  <c r="AF2915" i="2" s="1"/>
  <c r="AF2916" i="2" s="1"/>
  <c r="AF2917" i="2" s="1"/>
  <c r="AF2918" i="2" s="1"/>
  <c r="AF2919" i="2" s="1"/>
  <c r="AF2920" i="2" s="1"/>
  <c r="AF2921" i="2" s="1"/>
  <c r="AF2922" i="2" s="1"/>
  <c r="AF2923" i="2" s="1"/>
  <c r="AF2924" i="2" s="1"/>
  <c r="AF2925" i="2" s="1"/>
  <c r="AF2926" i="2" s="1"/>
  <c r="AF2927" i="2" s="1"/>
  <c r="AF2928" i="2" s="1"/>
  <c r="AF2929" i="2" s="1"/>
  <c r="AF2930" i="2" s="1"/>
  <c r="AF2931" i="2" s="1"/>
  <c r="AF2932" i="2" s="1"/>
  <c r="AF2933" i="2" s="1"/>
  <c r="AF2934" i="2" s="1"/>
  <c r="AF2935" i="2" s="1"/>
  <c r="AF2936" i="2" s="1"/>
  <c r="AF2937" i="2" s="1"/>
  <c r="AF2938" i="2" s="1"/>
  <c r="AF2939" i="2" s="1"/>
  <c r="AF2940" i="2" s="1"/>
  <c r="AF2941" i="2" s="1"/>
  <c r="AF2942" i="2" s="1"/>
  <c r="AF2943" i="2" s="1"/>
  <c r="AF2944" i="2" s="1"/>
  <c r="AF2945" i="2" s="1"/>
  <c r="AF2946" i="2" s="1"/>
  <c r="AF2947" i="2" s="1"/>
  <c r="AF2948" i="2" s="1"/>
  <c r="AF2949" i="2" s="1"/>
  <c r="AF2950" i="2" s="1"/>
  <c r="AF2951" i="2" s="1"/>
  <c r="AF2952" i="2" s="1"/>
  <c r="AF2953" i="2" s="1"/>
  <c r="AF2954" i="2" s="1"/>
  <c r="AF2955" i="2" s="1"/>
  <c r="AF2956" i="2" s="1"/>
  <c r="AF2957" i="2" s="1"/>
  <c r="AF2958" i="2" s="1"/>
  <c r="AF2959" i="2" s="1"/>
  <c r="AF2960" i="2" s="1"/>
  <c r="AF2961" i="2" s="1"/>
  <c r="AF2962" i="2" s="1"/>
  <c r="AF2963" i="2" s="1"/>
  <c r="AF2964" i="2" s="1"/>
  <c r="AF2965" i="2" s="1"/>
  <c r="AF2966" i="2" s="1"/>
  <c r="AF2967" i="2" s="1"/>
  <c r="AF2968" i="2" s="1"/>
  <c r="AF2969" i="2" s="1"/>
  <c r="AF2970" i="2" s="1"/>
  <c r="AF2971" i="2" s="1"/>
  <c r="AF2972" i="2" s="1"/>
  <c r="AF2973" i="2" s="1"/>
  <c r="AF2974" i="2" s="1"/>
  <c r="AF2975" i="2" s="1"/>
  <c r="AF2976" i="2" s="1"/>
  <c r="AF2977" i="2" s="1"/>
  <c r="AF2978" i="2" s="1"/>
  <c r="AF2979" i="2" s="1"/>
  <c r="AF2980" i="2" s="1"/>
  <c r="AF2981" i="2" s="1"/>
  <c r="AF2982" i="2" s="1"/>
  <c r="AF2983" i="2" s="1"/>
  <c r="AF2984" i="2" s="1"/>
  <c r="AF2985" i="2" s="1"/>
  <c r="AF2986" i="2" s="1"/>
  <c r="AF2987" i="2" s="1"/>
  <c r="AF2988" i="2" s="1"/>
  <c r="AF2989" i="2" s="1"/>
  <c r="AF2990" i="2" s="1"/>
  <c r="AF2991" i="2" s="1"/>
  <c r="AF2992" i="2" s="1"/>
  <c r="AF2993" i="2" s="1"/>
  <c r="AF2994" i="2" s="1"/>
  <c r="AF2995" i="2" s="1"/>
  <c r="AF2996" i="2" s="1"/>
  <c r="AF2997" i="2" s="1"/>
  <c r="AF2998" i="2" s="1"/>
  <c r="AF2999" i="2" s="1"/>
  <c r="AF3000" i="2" s="1"/>
  <c r="AF3001" i="2" s="1"/>
  <c r="AF3002" i="2" s="1"/>
  <c r="AF3003" i="2" s="1"/>
  <c r="AF3004" i="2" s="1"/>
  <c r="AF3005" i="2" s="1"/>
  <c r="AF3006" i="2" s="1"/>
  <c r="AF3007" i="2" s="1"/>
  <c r="AF3008" i="2" s="1"/>
  <c r="AF3009" i="2" s="1"/>
  <c r="AF3010" i="2" s="1"/>
  <c r="AF3011" i="2" s="1"/>
  <c r="AF3012" i="2" s="1"/>
  <c r="AF3013" i="2" s="1"/>
  <c r="AF3014" i="2" s="1"/>
  <c r="AF3015" i="2" s="1"/>
  <c r="AF3016" i="2" s="1"/>
  <c r="AF3017" i="2" s="1"/>
  <c r="AF3018" i="2" s="1"/>
  <c r="AF3019" i="2" s="1"/>
  <c r="AF3020" i="2" s="1"/>
  <c r="AF3021" i="2" s="1"/>
  <c r="AF3022" i="2" s="1"/>
  <c r="AF3023" i="2" s="1"/>
  <c r="AF3024" i="2" s="1"/>
  <c r="AF3025" i="2" s="1"/>
  <c r="AF3026" i="2" s="1"/>
  <c r="AF3027" i="2" s="1"/>
  <c r="AF3028" i="2" s="1"/>
  <c r="AF3029" i="2" s="1"/>
  <c r="AF3030" i="2" s="1"/>
  <c r="AF3031" i="2" s="1"/>
  <c r="AF3032" i="2" s="1"/>
  <c r="AF3033" i="2" s="1"/>
  <c r="AF3034" i="2" s="1"/>
  <c r="AF3035" i="2" s="1"/>
  <c r="AF3036" i="2" s="1"/>
  <c r="AF3037" i="2" s="1"/>
  <c r="AF3038" i="2" s="1"/>
  <c r="AF3039" i="2" s="1"/>
  <c r="AF3040" i="2" s="1"/>
  <c r="AF3041" i="2" s="1"/>
  <c r="AF3042" i="2" s="1"/>
  <c r="AF3043" i="2" s="1"/>
  <c r="AF3044" i="2" s="1"/>
  <c r="AF3045" i="2" s="1"/>
  <c r="AF3046" i="2" s="1"/>
  <c r="AF3047" i="2" s="1"/>
  <c r="AF3048" i="2" s="1"/>
  <c r="AF3049" i="2" s="1"/>
  <c r="AF3050" i="2" s="1"/>
  <c r="AF3051" i="2" s="1"/>
  <c r="AF3052" i="2" s="1"/>
  <c r="AF3053" i="2" s="1"/>
  <c r="AF3054" i="2" s="1"/>
  <c r="AF3055" i="2" s="1"/>
  <c r="AF3056" i="2" s="1"/>
  <c r="AF3057" i="2" s="1"/>
  <c r="AF3058" i="2" s="1"/>
  <c r="AF3059" i="2" s="1"/>
  <c r="AF3060" i="2" s="1"/>
  <c r="AF3061" i="2" s="1"/>
  <c r="AF3062" i="2" s="1"/>
  <c r="AF3063" i="2" s="1"/>
  <c r="AF3064" i="2" s="1"/>
  <c r="AF3065" i="2" s="1"/>
  <c r="AF3066" i="2" s="1"/>
  <c r="AF3067" i="2" s="1"/>
  <c r="AF3068" i="2" s="1"/>
  <c r="AF3069" i="2" s="1"/>
  <c r="AF3070" i="2" s="1"/>
  <c r="AF3071" i="2" s="1"/>
  <c r="AF3072" i="2" s="1"/>
  <c r="AF3073" i="2" s="1"/>
  <c r="AF3074" i="2" s="1"/>
  <c r="AF3075" i="2" s="1"/>
  <c r="AF3076" i="2" s="1"/>
  <c r="AF3077" i="2" s="1"/>
  <c r="AF3078" i="2" s="1"/>
  <c r="AF3079" i="2" s="1"/>
  <c r="AF3080" i="2" s="1"/>
  <c r="AF3081" i="2" s="1"/>
  <c r="AF3082" i="2" s="1"/>
  <c r="AF3083" i="2" s="1"/>
  <c r="AF3084" i="2" s="1"/>
  <c r="AF3085" i="2" s="1"/>
  <c r="AF3086" i="2" s="1"/>
  <c r="AF3087" i="2" s="1"/>
  <c r="AF3088" i="2" s="1"/>
  <c r="AF3089" i="2" s="1"/>
  <c r="AF3090" i="2" s="1"/>
  <c r="AF3091" i="2" s="1"/>
  <c r="AF3092" i="2" s="1"/>
  <c r="AF3093" i="2" s="1"/>
  <c r="AF3094" i="2" s="1"/>
  <c r="AF3095" i="2" s="1"/>
  <c r="AF3096" i="2" s="1"/>
  <c r="AF3097" i="2" s="1"/>
  <c r="AF3098" i="2" s="1"/>
  <c r="AF3099" i="2" s="1"/>
  <c r="AF3100" i="2" s="1"/>
  <c r="AF3101" i="2" s="1"/>
  <c r="AF3102" i="2" s="1"/>
  <c r="AF3103" i="2" s="1"/>
  <c r="AF3104" i="2" s="1"/>
  <c r="AF3105" i="2" s="1"/>
  <c r="AF3106" i="2" s="1"/>
  <c r="AF3107" i="2" s="1"/>
  <c r="AF3108" i="2" s="1"/>
  <c r="AF3109" i="2" s="1"/>
  <c r="AF3110" i="2" s="1"/>
  <c r="AF3111" i="2" s="1"/>
  <c r="AF3112" i="2" s="1"/>
  <c r="AF3113" i="2" s="1"/>
  <c r="AF3114" i="2" s="1"/>
  <c r="AF3115" i="2" s="1"/>
  <c r="AF3116" i="2" s="1"/>
  <c r="AF3117" i="2" s="1"/>
  <c r="AF3118" i="2" s="1"/>
  <c r="AF3119" i="2" s="1"/>
  <c r="AF3120" i="2" s="1"/>
  <c r="AF3121" i="2" s="1"/>
  <c r="AF3122" i="2" s="1"/>
  <c r="AF3123" i="2" s="1"/>
  <c r="AF3124" i="2" s="1"/>
  <c r="AF3125" i="2" s="1"/>
  <c r="AF3126" i="2" s="1"/>
  <c r="AF3127" i="2" s="1"/>
  <c r="AF3128" i="2" s="1"/>
  <c r="AF3129" i="2" s="1"/>
  <c r="AF3130" i="2" s="1"/>
  <c r="AF3131" i="2" s="1"/>
  <c r="AF3132" i="2" s="1"/>
  <c r="AF3133" i="2" s="1"/>
  <c r="AF3134" i="2" s="1"/>
  <c r="AF3135" i="2" s="1"/>
  <c r="AF3136" i="2" s="1"/>
  <c r="AF3137" i="2" s="1"/>
  <c r="AF3138" i="2" s="1"/>
  <c r="AF3139" i="2" s="1"/>
  <c r="AF3140" i="2" s="1"/>
  <c r="AF3141" i="2" s="1"/>
  <c r="AF3142" i="2" s="1"/>
  <c r="AF3143" i="2" s="1"/>
  <c r="AF3144" i="2" s="1"/>
  <c r="AF3145" i="2" s="1"/>
  <c r="AF3146" i="2" s="1"/>
  <c r="AF3147" i="2" s="1"/>
  <c r="AF3148" i="2" s="1"/>
  <c r="AF3149" i="2" s="1"/>
  <c r="AF3150" i="2" s="1"/>
  <c r="AF3151" i="2" s="1"/>
  <c r="AF3152" i="2" s="1"/>
  <c r="AF3153" i="2" s="1"/>
  <c r="AF3154" i="2" s="1"/>
  <c r="AF3155" i="2" s="1"/>
  <c r="AF3156" i="2" s="1"/>
  <c r="AF3157" i="2" s="1"/>
  <c r="AF3158" i="2" s="1"/>
  <c r="AF3159" i="2" s="1"/>
  <c r="AF3160" i="2" s="1"/>
  <c r="AF3161" i="2" s="1"/>
  <c r="AF3162" i="2" s="1"/>
  <c r="AF3163" i="2" s="1"/>
  <c r="AF3164" i="2" s="1"/>
  <c r="AF3165" i="2" s="1"/>
  <c r="AF3166" i="2" s="1"/>
  <c r="AF3167" i="2" s="1"/>
  <c r="AF3168" i="2" s="1"/>
  <c r="AF3169" i="2" s="1"/>
  <c r="AF3170" i="2" s="1"/>
  <c r="AF3171" i="2" s="1"/>
  <c r="AF3172" i="2" s="1"/>
  <c r="AF3173" i="2" s="1"/>
  <c r="AF3174" i="2" s="1"/>
  <c r="AF3175" i="2" s="1"/>
  <c r="AF3176" i="2" s="1"/>
  <c r="AF3177" i="2" s="1"/>
  <c r="AF3178" i="2" s="1"/>
  <c r="AF3179" i="2" s="1"/>
  <c r="AF3180" i="2" s="1"/>
  <c r="AF3181" i="2" s="1"/>
  <c r="AF3182" i="2" s="1"/>
  <c r="AF3183" i="2" s="1"/>
  <c r="AF3184" i="2" s="1"/>
  <c r="AF3185" i="2" s="1"/>
  <c r="AF3186" i="2" s="1"/>
  <c r="AF3187" i="2" s="1"/>
  <c r="AF3188" i="2" s="1"/>
  <c r="AF3189" i="2" s="1"/>
  <c r="AF3190" i="2" s="1"/>
  <c r="AF3191" i="2" s="1"/>
  <c r="AF3192" i="2" s="1"/>
  <c r="AF3193" i="2" s="1"/>
  <c r="AF3194" i="2" s="1"/>
  <c r="AF3195" i="2" s="1"/>
  <c r="AF3196" i="2" s="1"/>
  <c r="AF3197" i="2" s="1"/>
  <c r="AF3198" i="2" s="1"/>
  <c r="AF3199" i="2" s="1"/>
  <c r="AF3200" i="2" s="1"/>
  <c r="AF3201" i="2" s="1"/>
  <c r="AF3202" i="2" s="1"/>
  <c r="AF3203" i="2" s="1"/>
  <c r="AF3204" i="2" s="1"/>
  <c r="AF3205" i="2" s="1"/>
  <c r="AF3206" i="2" s="1"/>
  <c r="AF3207" i="2" s="1"/>
  <c r="AF3208" i="2" s="1"/>
  <c r="AF3209" i="2" s="1"/>
  <c r="AF3210" i="2" s="1"/>
  <c r="AF3211" i="2" s="1"/>
  <c r="AF3212" i="2" s="1"/>
  <c r="AF3213" i="2" s="1"/>
  <c r="AF3214" i="2" s="1"/>
  <c r="AF3215" i="2" s="1"/>
  <c r="AF3216" i="2" s="1"/>
  <c r="AF3217" i="2" s="1"/>
  <c r="AF3218" i="2" s="1"/>
  <c r="AF3219" i="2" s="1"/>
  <c r="AF3220" i="2" s="1"/>
  <c r="AF3221" i="2" s="1"/>
  <c r="AF3222" i="2" s="1"/>
  <c r="AF3223" i="2" s="1"/>
  <c r="AF3224" i="2" s="1"/>
  <c r="AF3225" i="2" s="1"/>
  <c r="AF3226" i="2" s="1"/>
  <c r="AF3227" i="2" s="1"/>
  <c r="AF3228" i="2" s="1"/>
  <c r="AF3229" i="2" s="1"/>
  <c r="AF3230" i="2" s="1"/>
  <c r="AF3231" i="2" s="1"/>
  <c r="AF3232" i="2" s="1"/>
  <c r="AF3233" i="2" s="1"/>
  <c r="AF3234" i="2" s="1"/>
  <c r="AF3235" i="2" s="1"/>
  <c r="AF3236" i="2" s="1"/>
  <c r="AF3237" i="2" s="1"/>
  <c r="AF3238" i="2" s="1"/>
  <c r="AF3239" i="2" s="1"/>
  <c r="AF3240" i="2" s="1"/>
  <c r="AF3241" i="2" s="1"/>
  <c r="AF3242" i="2" s="1"/>
  <c r="AF3243" i="2" s="1"/>
  <c r="AF3244" i="2" s="1"/>
  <c r="AF3245" i="2" s="1"/>
  <c r="AF3246" i="2" s="1"/>
  <c r="AF3247" i="2" s="1"/>
  <c r="AF3248" i="2" s="1"/>
  <c r="AF3249" i="2" s="1"/>
  <c r="AF3250" i="2" s="1"/>
  <c r="AF3251" i="2" s="1"/>
  <c r="AF3252" i="2" s="1"/>
  <c r="AF3253" i="2" s="1"/>
  <c r="AF3254" i="2" s="1"/>
  <c r="AF3255" i="2" s="1"/>
  <c r="AF3256" i="2" s="1"/>
  <c r="AF3257" i="2" s="1"/>
  <c r="AF3258" i="2" s="1"/>
  <c r="AF3259" i="2" s="1"/>
  <c r="AF3260" i="2" s="1"/>
  <c r="AF3261" i="2" s="1"/>
  <c r="AF3262" i="2" s="1"/>
  <c r="AF3263" i="2" s="1"/>
  <c r="AF3264" i="2" s="1"/>
  <c r="AF3265" i="2" s="1"/>
  <c r="AF3266" i="2" s="1"/>
  <c r="AF3267" i="2" s="1"/>
  <c r="AF3268" i="2" s="1"/>
  <c r="AF3269" i="2" s="1"/>
  <c r="AF3270" i="2" s="1"/>
  <c r="AF3271" i="2" s="1"/>
  <c r="AF3272" i="2" s="1"/>
  <c r="AF3273" i="2" s="1"/>
  <c r="AF3274" i="2" s="1"/>
  <c r="AF3275" i="2" s="1"/>
  <c r="AF3276" i="2" s="1"/>
  <c r="AF3277" i="2" s="1"/>
  <c r="AF3278" i="2" s="1"/>
  <c r="AF3279" i="2" s="1"/>
  <c r="AF3280" i="2" s="1"/>
  <c r="AF3281" i="2" s="1"/>
  <c r="AF3282" i="2" s="1"/>
  <c r="AF3283" i="2" s="1"/>
  <c r="AF3284" i="2" s="1"/>
  <c r="AF3285" i="2" s="1"/>
  <c r="AF3286" i="2" s="1"/>
  <c r="AF3287" i="2" s="1"/>
  <c r="AF3288" i="2" s="1"/>
  <c r="AF3289" i="2" s="1"/>
  <c r="AF3290" i="2" s="1"/>
  <c r="AF3291" i="2" s="1"/>
  <c r="AF3292" i="2" s="1"/>
  <c r="AF3293" i="2" s="1"/>
  <c r="AF3294" i="2" s="1"/>
  <c r="AF3295" i="2" s="1"/>
  <c r="AF3296" i="2" s="1"/>
  <c r="AF3297" i="2" s="1"/>
  <c r="AF3298" i="2" s="1"/>
  <c r="AF3299" i="2" s="1"/>
  <c r="AF3300" i="2" s="1"/>
  <c r="AF3301" i="2" s="1"/>
  <c r="AF3302" i="2" s="1"/>
  <c r="AF3303" i="2" s="1"/>
  <c r="AF3304" i="2" s="1"/>
  <c r="AF3305" i="2" s="1"/>
  <c r="AF3306" i="2" s="1"/>
  <c r="AF3307" i="2" s="1"/>
  <c r="AF3308" i="2" s="1"/>
  <c r="AF3309" i="2" s="1"/>
  <c r="AF3310" i="2" s="1"/>
  <c r="AF3311" i="2" s="1"/>
  <c r="AF3312" i="2" s="1"/>
  <c r="AF3313" i="2" s="1"/>
  <c r="AF3314" i="2" s="1"/>
  <c r="AF3315" i="2" s="1"/>
  <c r="AF3316" i="2" s="1"/>
  <c r="AF3317" i="2" s="1"/>
  <c r="AF3318" i="2" s="1"/>
  <c r="AF3319" i="2" s="1"/>
  <c r="AF3320" i="2" s="1"/>
  <c r="AF3321" i="2" s="1"/>
  <c r="AF3322" i="2" s="1"/>
  <c r="AF3323" i="2" s="1"/>
  <c r="AF3324" i="2" s="1"/>
  <c r="AF3325" i="2" s="1"/>
  <c r="AF3326" i="2" s="1"/>
  <c r="AF3327" i="2" s="1"/>
  <c r="AF3328" i="2" s="1"/>
  <c r="AF3329" i="2" s="1"/>
  <c r="AF3330" i="2" s="1"/>
  <c r="AF3331" i="2" s="1"/>
  <c r="AF3332" i="2" s="1"/>
  <c r="AF3333" i="2" s="1"/>
  <c r="AF3334" i="2" s="1"/>
  <c r="AF3335" i="2" s="1"/>
  <c r="AF3336" i="2" s="1"/>
  <c r="AF3337" i="2" s="1"/>
  <c r="AF3338" i="2" s="1"/>
  <c r="AF3339" i="2" s="1"/>
  <c r="AF3340" i="2" s="1"/>
  <c r="AF3341" i="2" s="1"/>
  <c r="AF3342" i="2" s="1"/>
  <c r="AF3343" i="2" s="1"/>
  <c r="AF3344" i="2" s="1"/>
  <c r="AF3345" i="2" s="1"/>
  <c r="AF3346" i="2" s="1"/>
  <c r="AF3347" i="2" s="1"/>
  <c r="AF3348" i="2" s="1"/>
  <c r="AF3349" i="2" s="1"/>
  <c r="AF3350" i="2" s="1"/>
  <c r="AF3351" i="2" s="1"/>
  <c r="AF3352" i="2" s="1"/>
  <c r="AF3353" i="2" s="1"/>
  <c r="AF3354" i="2" s="1"/>
  <c r="AF3355" i="2" s="1"/>
  <c r="AF3356" i="2" s="1"/>
  <c r="AF3357" i="2" s="1"/>
  <c r="AF3358" i="2" s="1"/>
  <c r="AF3359" i="2" s="1"/>
  <c r="AF3360" i="2" s="1"/>
  <c r="AF3361" i="2" s="1"/>
  <c r="AF3362" i="2" s="1"/>
  <c r="AF3363" i="2" s="1"/>
  <c r="AF3364" i="2" s="1"/>
  <c r="AF3365" i="2" s="1"/>
  <c r="AF3366" i="2" s="1"/>
  <c r="AF3367" i="2" s="1"/>
  <c r="AF3368" i="2" s="1"/>
  <c r="AF3369" i="2" s="1"/>
  <c r="AF3370" i="2" s="1"/>
  <c r="AF3371" i="2" s="1"/>
  <c r="AF3372" i="2" s="1"/>
  <c r="AF3373" i="2" s="1"/>
  <c r="AF3374" i="2" s="1"/>
  <c r="AF3375" i="2" s="1"/>
  <c r="AF3376" i="2" s="1"/>
  <c r="AF3377" i="2" s="1"/>
  <c r="AF3378" i="2" s="1"/>
  <c r="AF3379" i="2" s="1"/>
  <c r="AF3380" i="2" s="1"/>
  <c r="AF3381" i="2" s="1"/>
  <c r="AF3382" i="2" s="1"/>
  <c r="AF3383" i="2" s="1"/>
  <c r="AF3384" i="2" s="1"/>
  <c r="AF3385" i="2" s="1"/>
  <c r="AF3386" i="2" s="1"/>
  <c r="AF3387" i="2" s="1"/>
  <c r="AF3388" i="2" s="1"/>
  <c r="AF3389" i="2" s="1"/>
  <c r="AF3390" i="2" s="1"/>
  <c r="AF3391" i="2" s="1"/>
  <c r="AF3392" i="2" s="1"/>
  <c r="AF3393" i="2" s="1"/>
  <c r="AF3394" i="2" s="1"/>
  <c r="AF3395" i="2" s="1"/>
  <c r="AF3396" i="2" s="1"/>
  <c r="AF3397" i="2" s="1"/>
  <c r="AF3398" i="2" s="1"/>
  <c r="AF3399" i="2" s="1"/>
  <c r="AF3400" i="2" s="1"/>
  <c r="AF3401" i="2" s="1"/>
  <c r="AF3402" i="2" s="1"/>
  <c r="AF3403" i="2" s="1"/>
  <c r="AF3404" i="2" s="1"/>
  <c r="AF3405" i="2" s="1"/>
  <c r="AF3406" i="2" s="1"/>
  <c r="AF3407" i="2" s="1"/>
  <c r="AF3408" i="2" s="1"/>
  <c r="AF3409" i="2" s="1"/>
  <c r="AF3410" i="2" s="1"/>
  <c r="AF3411" i="2" s="1"/>
  <c r="AF3412" i="2" s="1"/>
  <c r="AF3413" i="2" s="1"/>
  <c r="AF3414" i="2" s="1"/>
  <c r="AF3415" i="2" s="1"/>
  <c r="AF3416" i="2" s="1"/>
  <c r="AF3417" i="2" s="1"/>
  <c r="AF3418" i="2" s="1"/>
  <c r="AF3419" i="2" s="1"/>
  <c r="AF3420" i="2" s="1"/>
  <c r="AF3421" i="2" s="1"/>
  <c r="AF3422" i="2" s="1"/>
  <c r="AF3423" i="2" s="1"/>
  <c r="AF3424" i="2" s="1"/>
  <c r="AF3425" i="2" s="1"/>
  <c r="AF3426" i="2" s="1"/>
  <c r="AF3427" i="2" s="1"/>
  <c r="AF3428" i="2" s="1"/>
  <c r="AF3429" i="2" s="1"/>
  <c r="AF3430" i="2" s="1"/>
  <c r="AF3431" i="2" s="1"/>
  <c r="AF3432" i="2" s="1"/>
  <c r="AF3433" i="2" s="1"/>
  <c r="AF3434" i="2" s="1"/>
  <c r="AF3435" i="2" s="1"/>
  <c r="AF3436" i="2" s="1"/>
  <c r="AF3437" i="2" s="1"/>
  <c r="AF3438" i="2" s="1"/>
  <c r="AF3439" i="2" s="1"/>
  <c r="AF3440" i="2" s="1"/>
  <c r="AF3441" i="2" s="1"/>
  <c r="AF3442" i="2" s="1"/>
  <c r="AF3443" i="2" s="1"/>
  <c r="AF3444" i="2" s="1"/>
  <c r="AF3445" i="2" s="1"/>
  <c r="AF3446" i="2" s="1"/>
  <c r="AF3447" i="2" s="1"/>
  <c r="AF3448" i="2" s="1"/>
  <c r="AF3449" i="2" s="1"/>
  <c r="AF3450" i="2" s="1"/>
  <c r="AF3451" i="2" s="1"/>
  <c r="AF3452" i="2" s="1"/>
  <c r="AF3453" i="2" s="1"/>
  <c r="AF3454" i="2" s="1"/>
  <c r="AF3455" i="2" s="1"/>
  <c r="AF3456" i="2" s="1"/>
  <c r="AF3457" i="2" s="1"/>
  <c r="AF3458" i="2" s="1"/>
  <c r="AF3459" i="2" s="1"/>
  <c r="AF3460" i="2" s="1"/>
  <c r="AF3461" i="2" s="1"/>
  <c r="AF3462" i="2" s="1"/>
  <c r="AF3463" i="2" s="1"/>
  <c r="AF3464" i="2" s="1"/>
  <c r="AF3465" i="2" s="1"/>
  <c r="AF3466" i="2" s="1"/>
  <c r="AF3467" i="2" s="1"/>
  <c r="AF3468" i="2" s="1"/>
  <c r="AF3469" i="2" s="1"/>
  <c r="AF3470" i="2" s="1"/>
  <c r="AF3471" i="2" s="1"/>
  <c r="AF3472" i="2" s="1"/>
  <c r="AF3473" i="2" s="1"/>
  <c r="AF3474" i="2" s="1"/>
  <c r="AF3475" i="2" s="1"/>
  <c r="AF3476" i="2" s="1"/>
  <c r="AF3477" i="2" s="1"/>
  <c r="AF3478" i="2" s="1"/>
  <c r="AF3479" i="2" s="1"/>
  <c r="AF3480" i="2" s="1"/>
  <c r="AF3481" i="2" s="1"/>
  <c r="AF3482" i="2" s="1"/>
  <c r="AF3483" i="2" s="1"/>
  <c r="AF3484" i="2" s="1"/>
  <c r="AF3485" i="2" s="1"/>
  <c r="AF3486" i="2" s="1"/>
  <c r="AF3487" i="2" s="1"/>
  <c r="AF3488" i="2" s="1"/>
  <c r="AF3489" i="2" s="1"/>
  <c r="AF3490" i="2" s="1"/>
  <c r="AF3491" i="2" s="1"/>
  <c r="AF3492" i="2" s="1"/>
  <c r="AF3493" i="2" s="1"/>
  <c r="AF3494" i="2" s="1"/>
  <c r="AF3495" i="2" s="1"/>
  <c r="AF3496" i="2" s="1"/>
  <c r="AF3497" i="2" s="1"/>
  <c r="AF3498" i="2" s="1"/>
  <c r="AF3499" i="2" s="1"/>
  <c r="AF3500" i="2" s="1"/>
  <c r="AF3501" i="2" s="1"/>
  <c r="AF3502" i="2" s="1"/>
  <c r="AF3503" i="2" s="1"/>
  <c r="AF3504" i="2" s="1"/>
  <c r="AF3505" i="2" s="1"/>
  <c r="AF3506" i="2" s="1"/>
  <c r="AF3507" i="2" s="1"/>
  <c r="AF3508" i="2" s="1"/>
  <c r="AF3509" i="2" s="1"/>
  <c r="AF3510" i="2" s="1"/>
  <c r="AF3511" i="2" s="1"/>
  <c r="AF3512" i="2" s="1"/>
  <c r="AF3513" i="2" s="1"/>
  <c r="AF3514" i="2" s="1"/>
  <c r="AF3515" i="2" s="1"/>
  <c r="AF3516" i="2" s="1"/>
  <c r="AF3517" i="2" s="1"/>
  <c r="AF3518" i="2" s="1"/>
  <c r="AF3519" i="2" s="1"/>
  <c r="AF3520" i="2" s="1"/>
  <c r="AF3521" i="2" s="1"/>
  <c r="AF3522" i="2" s="1"/>
  <c r="AF3523" i="2" s="1"/>
  <c r="AF3524" i="2" s="1"/>
  <c r="AF3525" i="2" s="1"/>
  <c r="AF3526" i="2" s="1"/>
  <c r="AF3527" i="2" s="1"/>
  <c r="AF3528" i="2" s="1"/>
  <c r="AF3529" i="2" s="1"/>
  <c r="AF3530" i="2" s="1"/>
  <c r="AF3531" i="2" s="1"/>
  <c r="AF3532" i="2" s="1"/>
  <c r="AF3533" i="2" s="1"/>
  <c r="AF3534" i="2" s="1"/>
  <c r="AF3535" i="2" s="1"/>
  <c r="AF3536" i="2" s="1"/>
  <c r="AF3537" i="2" s="1"/>
  <c r="AF3538" i="2" s="1"/>
  <c r="AF3539" i="2" s="1"/>
  <c r="AF3540" i="2" s="1"/>
  <c r="AF3541" i="2" s="1"/>
  <c r="AF3542" i="2" s="1"/>
  <c r="AF3543" i="2" s="1"/>
  <c r="AF3544" i="2" s="1"/>
  <c r="AF3545" i="2" s="1"/>
  <c r="AF3546" i="2" s="1"/>
  <c r="AF3547" i="2" s="1"/>
  <c r="AF3548" i="2" s="1"/>
  <c r="AF3549" i="2" s="1"/>
  <c r="AF3550" i="2" s="1"/>
  <c r="AF3551" i="2" s="1"/>
  <c r="AF3552" i="2" s="1"/>
  <c r="AF3553" i="2" s="1"/>
  <c r="AF3554" i="2" s="1"/>
  <c r="AF3555" i="2" s="1"/>
  <c r="AF3556" i="2" s="1"/>
  <c r="AF3557" i="2" s="1"/>
  <c r="AF3558" i="2" s="1"/>
  <c r="AF3559" i="2" s="1"/>
  <c r="AF3560" i="2" s="1"/>
  <c r="AF3561" i="2" s="1"/>
  <c r="AF3562" i="2" s="1"/>
  <c r="AF3563" i="2" s="1"/>
  <c r="AF3564" i="2" s="1"/>
  <c r="AF3565" i="2" s="1"/>
  <c r="AF3566" i="2" s="1"/>
  <c r="AF3567" i="2" s="1"/>
  <c r="AF3568" i="2" s="1"/>
  <c r="AF3569" i="2" s="1"/>
  <c r="AF3570" i="2" s="1"/>
  <c r="AF3571" i="2" s="1"/>
  <c r="AF3572" i="2" s="1"/>
  <c r="AF3573" i="2" s="1"/>
  <c r="AF3574" i="2" s="1"/>
  <c r="AF3575" i="2" s="1"/>
  <c r="AF3576" i="2" s="1"/>
  <c r="AF3577" i="2" s="1"/>
  <c r="AF3578" i="2" s="1"/>
  <c r="AF3579" i="2" s="1"/>
  <c r="AF3580" i="2" s="1"/>
  <c r="AF3581" i="2" s="1"/>
  <c r="AF3582" i="2" s="1"/>
  <c r="AF3583" i="2" s="1"/>
  <c r="AF3584" i="2" s="1"/>
  <c r="AF3585" i="2" s="1"/>
  <c r="AF3586" i="2" s="1"/>
  <c r="AF3587" i="2" s="1"/>
  <c r="AF3588" i="2" s="1"/>
  <c r="AF3589" i="2" s="1"/>
  <c r="AF3590" i="2" s="1"/>
  <c r="AF3591" i="2" s="1"/>
  <c r="AF3592" i="2" s="1"/>
  <c r="AF3593" i="2" s="1"/>
  <c r="AF3594" i="2" s="1"/>
  <c r="AF3595" i="2" s="1"/>
  <c r="AF3596" i="2" s="1"/>
  <c r="AF3597" i="2" s="1"/>
  <c r="AF3598" i="2" s="1"/>
  <c r="AF3599" i="2" s="1"/>
  <c r="AF3600" i="2" s="1"/>
  <c r="AF3601" i="2" s="1"/>
  <c r="AF3602" i="2" s="1"/>
  <c r="AF3603" i="2" s="1"/>
  <c r="AF3604" i="2" s="1"/>
  <c r="AF3605" i="2" s="1"/>
  <c r="AF3606" i="2" s="1"/>
  <c r="AF3607" i="2" s="1"/>
  <c r="AF3608" i="2" s="1"/>
  <c r="AF3609" i="2" s="1"/>
  <c r="AF3610" i="2" s="1"/>
  <c r="AF3611" i="2" s="1"/>
  <c r="AF3612" i="2" s="1"/>
  <c r="AF3613" i="2" s="1"/>
  <c r="AF3614" i="2" s="1"/>
  <c r="AF3615" i="2" s="1"/>
  <c r="AF3616" i="2" s="1"/>
  <c r="AF3617" i="2" s="1"/>
  <c r="AF3618" i="2" s="1"/>
  <c r="AF3619" i="2" s="1"/>
  <c r="AF3620" i="2" s="1"/>
  <c r="AF3621" i="2" s="1"/>
  <c r="AF3622" i="2" s="1"/>
  <c r="AF3623" i="2" s="1"/>
  <c r="AF3624" i="2" s="1"/>
  <c r="AF3625" i="2" s="1"/>
  <c r="AF3626" i="2" s="1"/>
  <c r="AF3627" i="2" s="1"/>
  <c r="AF3628" i="2" s="1"/>
  <c r="AF3629" i="2" s="1"/>
  <c r="AF3630" i="2" s="1"/>
  <c r="AF3631" i="2" s="1"/>
  <c r="AF3632" i="2" s="1"/>
  <c r="AF3633" i="2" s="1"/>
  <c r="AF3634" i="2" s="1"/>
  <c r="AF3635" i="2" s="1"/>
  <c r="AF3636" i="2" s="1"/>
  <c r="AF3637" i="2" s="1"/>
  <c r="AF3638" i="2" s="1"/>
  <c r="AF3639" i="2" s="1"/>
  <c r="AF3640" i="2" s="1"/>
  <c r="AF3641" i="2" s="1"/>
  <c r="AF3642" i="2" s="1"/>
  <c r="AF3643" i="2" s="1"/>
  <c r="AF3644" i="2" s="1"/>
  <c r="AF3645" i="2" s="1"/>
  <c r="AF3646" i="2" s="1"/>
  <c r="AF3647" i="2" s="1"/>
  <c r="AF3648" i="2" s="1"/>
  <c r="AF3649" i="2" s="1"/>
  <c r="AF3650" i="2" s="1"/>
  <c r="AF3651" i="2" s="1"/>
  <c r="AF3652" i="2" s="1"/>
  <c r="AF3653" i="2" s="1"/>
  <c r="AF3654" i="2" s="1"/>
  <c r="AF3655" i="2" s="1"/>
  <c r="AF3656" i="2" s="1"/>
  <c r="AF3657" i="2" s="1"/>
  <c r="AF3658" i="2" s="1"/>
  <c r="AF3659" i="2" s="1"/>
  <c r="AF3660" i="2" s="1"/>
  <c r="AF3661" i="2" s="1"/>
  <c r="AF3662" i="2" s="1"/>
  <c r="AF3663" i="2" s="1"/>
  <c r="AF3664" i="2" s="1"/>
  <c r="AF3665" i="2" s="1"/>
  <c r="AF3666" i="2" s="1"/>
  <c r="AF3667" i="2" s="1"/>
  <c r="AF3668" i="2" s="1"/>
  <c r="AF3669" i="2" s="1"/>
  <c r="AF3670" i="2" s="1"/>
  <c r="AF3671" i="2" s="1"/>
  <c r="AF3672" i="2" s="1"/>
  <c r="AF3673" i="2" s="1"/>
  <c r="AF3674" i="2" s="1"/>
  <c r="AF3675" i="2" s="1"/>
  <c r="AF3676" i="2" s="1"/>
  <c r="AF3677" i="2" s="1"/>
  <c r="AF3678" i="2" s="1"/>
  <c r="AF3679" i="2" s="1"/>
  <c r="AF3680" i="2" s="1"/>
  <c r="AF3681" i="2" s="1"/>
  <c r="AF3682" i="2" s="1"/>
  <c r="AF3683" i="2" s="1"/>
  <c r="AF3684" i="2" s="1"/>
  <c r="AF3685" i="2" s="1"/>
  <c r="AF3686" i="2" s="1"/>
  <c r="AF3687" i="2" s="1"/>
  <c r="AF3688" i="2" s="1"/>
  <c r="AF3689" i="2" s="1"/>
  <c r="AF3690" i="2" s="1"/>
  <c r="AF3691" i="2" s="1"/>
  <c r="AF3692" i="2" s="1"/>
  <c r="AF3693" i="2" s="1"/>
  <c r="AF3694" i="2" s="1"/>
  <c r="AF3695" i="2" s="1"/>
  <c r="AF3696" i="2" s="1"/>
  <c r="AF3697" i="2" s="1"/>
  <c r="AF3698" i="2" s="1"/>
  <c r="AF3699" i="2" s="1"/>
  <c r="AF3700" i="2" s="1"/>
  <c r="AF3701" i="2" s="1"/>
  <c r="AF3702" i="2" s="1"/>
  <c r="AF3703" i="2" s="1"/>
  <c r="AF3704" i="2" s="1"/>
  <c r="AF3705" i="2" s="1"/>
  <c r="AF3706" i="2" s="1"/>
  <c r="AF3707" i="2" s="1"/>
  <c r="AF3708" i="2" s="1"/>
  <c r="AF3709" i="2" s="1"/>
  <c r="AF3710" i="2" s="1"/>
  <c r="AF3711" i="2" s="1"/>
  <c r="AF3712" i="2" s="1"/>
  <c r="AF3713" i="2" s="1"/>
  <c r="AF3714" i="2" s="1"/>
  <c r="AF3715" i="2" s="1"/>
  <c r="AF3716" i="2" s="1"/>
  <c r="AF3717" i="2" s="1"/>
  <c r="AF3718" i="2" s="1"/>
  <c r="AF3719" i="2" s="1"/>
  <c r="AF3720" i="2" s="1"/>
  <c r="AF3721" i="2" s="1"/>
  <c r="AF3722" i="2" s="1"/>
  <c r="AF3723" i="2" s="1"/>
  <c r="AF3724" i="2" s="1"/>
  <c r="AF3725" i="2" s="1"/>
  <c r="AF3726" i="2" s="1"/>
  <c r="AF3727" i="2" s="1"/>
  <c r="AF3728" i="2" s="1"/>
  <c r="AF3729" i="2" s="1"/>
  <c r="AF3730" i="2" s="1"/>
  <c r="AF3731" i="2" s="1"/>
  <c r="AF3732" i="2" s="1"/>
  <c r="AF3733" i="2" s="1"/>
  <c r="AF3734" i="2" s="1"/>
  <c r="AF3735" i="2" s="1"/>
  <c r="AF3736" i="2" s="1"/>
  <c r="AF3737" i="2" s="1"/>
  <c r="AF3738" i="2" s="1"/>
  <c r="AF3739" i="2" s="1"/>
  <c r="AF3740" i="2" s="1"/>
  <c r="AF3741" i="2" s="1"/>
  <c r="AF3742" i="2" s="1"/>
  <c r="AF3743" i="2" s="1"/>
  <c r="AF3744" i="2" s="1"/>
  <c r="AF3745" i="2" s="1"/>
  <c r="AF3746" i="2" s="1"/>
  <c r="AF3747" i="2" s="1"/>
  <c r="AF3748" i="2" s="1"/>
  <c r="AF3749" i="2" s="1"/>
  <c r="AF3750" i="2" s="1"/>
  <c r="AF3751" i="2" s="1"/>
  <c r="AF3752" i="2" s="1"/>
  <c r="AF3753" i="2" s="1"/>
  <c r="AF3754" i="2" s="1"/>
  <c r="AF3755" i="2" s="1"/>
  <c r="AF3756" i="2" s="1"/>
  <c r="AF3757" i="2" s="1"/>
  <c r="AF3758" i="2" s="1"/>
  <c r="AF3759" i="2" s="1"/>
  <c r="AF3760" i="2" s="1"/>
  <c r="AF3761" i="2" s="1"/>
  <c r="AF3762" i="2" s="1"/>
  <c r="AF3763" i="2" s="1"/>
  <c r="AF3764" i="2" s="1"/>
  <c r="AF3765" i="2" s="1"/>
  <c r="AF3766" i="2" s="1"/>
  <c r="AF3767" i="2" s="1"/>
  <c r="AF3768" i="2" s="1"/>
  <c r="AF3769" i="2" s="1"/>
  <c r="AF3770" i="2" s="1"/>
  <c r="AF3771" i="2" s="1"/>
  <c r="AF3772" i="2" s="1"/>
  <c r="AF3773" i="2" s="1"/>
  <c r="AF3774" i="2" s="1"/>
  <c r="AF3775" i="2" s="1"/>
  <c r="AF3776" i="2" s="1"/>
  <c r="AF3777" i="2" s="1"/>
  <c r="AF3778" i="2" s="1"/>
  <c r="AF3779" i="2" s="1"/>
  <c r="AF3780" i="2" s="1"/>
  <c r="AF3781" i="2" s="1"/>
  <c r="AF3782" i="2" s="1"/>
  <c r="AF3783" i="2" s="1"/>
  <c r="AF3784" i="2" s="1"/>
  <c r="AF3785" i="2" s="1"/>
  <c r="AF3786" i="2" s="1"/>
  <c r="AF3787" i="2" s="1"/>
  <c r="AF3788" i="2" s="1"/>
  <c r="AF3789" i="2" s="1"/>
  <c r="AF3790" i="2" s="1"/>
  <c r="AF3791" i="2" s="1"/>
  <c r="AF3792" i="2" s="1"/>
  <c r="AF3793" i="2" s="1"/>
  <c r="AF3794" i="2" s="1"/>
  <c r="AF3795" i="2" s="1"/>
  <c r="AF3796" i="2" s="1"/>
  <c r="AF3797" i="2" s="1"/>
  <c r="AF3798" i="2" s="1"/>
  <c r="AF3799" i="2" s="1"/>
  <c r="AF3800" i="2" s="1"/>
  <c r="AF3801" i="2" s="1"/>
  <c r="AF3802" i="2" s="1"/>
  <c r="AF3803" i="2" s="1"/>
  <c r="AF3804" i="2" s="1"/>
  <c r="AF3805" i="2" s="1"/>
  <c r="AF3806" i="2" s="1"/>
  <c r="AF3807" i="2" s="1"/>
  <c r="AF3808" i="2" s="1"/>
  <c r="AF3809" i="2" s="1"/>
  <c r="AF3810" i="2" s="1"/>
  <c r="AF3811" i="2" s="1"/>
  <c r="AF3812" i="2" s="1"/>
  <c r="AF3813" i="2" s="1"/>
  <c r="AF3814" i="2" s="1"/>
  <c r="AF3815" i="2" s="1"/>
  <c r="AF3816" i="2" s="1"/>
  <c r="AF3817" i="2" s="1"/>
  <c r="AF3818" i="2" s="1"/>
  <c r="AF3819" i="2" s="1"/>
  <c r="AF3820" i="2" s="1"/>
  <c r="AF3821" i="2" s="1"/>
  <c r="AF3822" i="2" s="1"/>
  <c r="AF3823" i="2" s="1"/>
  <c r="AF3824" i="2" s="1"/>
  <c r="AF3825" i="2" s="1"/>
  <c r="AF3826" i="2" s="1"/>
  <c r="AF3827" i="2" s="1"/>
  <c r="AF3828" i="2" s="1"/>
  <c r="AF3829" i="2" s="1"/>
  <c r="AF3830" i="2" s="1"/>
  <c r="AF3831" i="2" s="1"/>
  <c r="AF3832" i="2" s="1"/>
  <c r="AF3833" i="2" s="1"/>
  <c r="AF3834" i="2" s="1"/>
  <c r="AF3835" i="2" s="1"/>
  <c r="AF3836" i="2" s="1"/>
  <c r="AF3837" i="2" s="1"/>
  <c r="AF3838" i="2" s="1"/>
  <c r="AF3839" i="2" s="1"/>
  <c r="AF3840" i="2" s="1"/>
  <c r="AF3841" i="2" s="1"/>
  <c r="AF3842" i="2" s="1"/>
  <c r="AF3843" i="2" s="1"/>
  <c r="AF3844" i="2" s="1"/>
  <c r="AF3845" i="2" s="1"/>
  <c r="AF3846" i="2" s="1"/>
  <c r="AF3847" i="2" s="1"/>
  <c r="AF3848" i="2" s="1"/>
  <c r="AF3849" i="2" s="1"/>
  <c r="AF3850" i="2" s="1"/>
  <c r="AF3851" i="2" s="1"/>
  <c r="AF3852" i="2" s="1"/>
  <c r="AF3853" i="2" s="1"/>
  <c r="AF3854" i="2" s="1"/>
  <c r="AF3855" i="2" s="1"/>
  <c r="AF3856" i="2" s="1"/>
  <c r="AF3857" i="2" s="1"/>
  <c r="AF3858" i="2" s="1"/>
  <c r="AF3859" i="2" s="1"/>
  <c r="AF3860" i="2" s="1"/>
  <c r="AF3861" i="2" s="1"/>
  <c r="AF3862" i="2" s="1"/>
  <c r="AF3863" i="2" s="1"/>
  <c r="AF3864" i="2" s="1"/>
  <c r="AF3865" i="2" s="1"/>
  <c r="AF3866" i="2" s="1"/>
  <c r="AF3867" i="2" s="1"/>
  <c r="AF3868" i="2" s="1"/>
  <c r="AF3869" i="2" s="1"/>
  <c r="AF3870" i="2" s="1"/>
  <c r="AF3871" i="2" s="1"/>
  <c r="AF3872" i="2" s="1"/>
  <c r="AF3873" i="2" s="1"/>
  <c r="AF3874" i="2" s="1"/>
  <c r="AF3875" i="2" s="1"/>
  <c r="AF3876" i="2" s="1"/>
  <c r="AF3877" i="2" s="1"/>
  <c r="AF3878" i="2" s="1"/>
  <c r="AF3879" i="2" s="1"/>
  <c r="AF3880" i="2" s="1"/>
  <c r="AF3881" i="2" s="1"/>
  <c r="AF3882" i="2" s="1"/>
  <c r="AF3883" i="2" s="1"/>
  <c r="AF3884" i="2" s="1"/>
  <c r="AF3885" i="2" s="1"/>
  <c r="AF3886" i="2" s="1"/>
  <c r="AF3887" i="2" s="1"/>
  <c r="AF3888" i="2" s="1"/>
  <c r="AF3889" i="2" s="1"/>
  <c r="AF3890" i="2" s="1"/>
  <c r="AF3891" i="2" s="1"/>
  <c r="AF3892" i="2" s="1"/>
  <c r="AF3893" i="2" s="1"/>
  <c r="AF3894" i="2" s="1"/>
  <c r="AF3895" i="2" s="1"/>
  <c r="AF3896" i="2" s="1"/>
  <c r="AF3897" i="2" s="1"/>
  <c r="AF3898" i="2" s="1"/>
  <c r="AF3899" i="2" s="1"/>
  <c r="AF3900" i="2" s="1"/>
  <c r="AF3901" i="2" s="1"/>
  <c r="AF3902" i="2" s="1"/>
  <c r="AF3903" i="2" s="1"/>
  <c r="AF3904" i="2" s="1"/>
  <c r="AF3905" i="2" s="1"/>
  <c r="AF3906" i="2" s="1"/>
  <c r="AF3907" i="2" s="1"/>
  <c r="AF3908" i="2" s="1"/>
  <c r="AF3909" i="2" s="1"/>
  <c r="AF3910" i="2" s="1"/>
  <c r="AF3911" i="2" s="1"/>
  <c r="AF3912" i="2" s="1"/>
  <c r="AF3913" i="2" s="1"/>
  <c r="AF3914" i="2" s="1"/>
  <c r="AF3915" i="2" s="1"/>
  <c r="AF3916" i="2" s="1"/>
  <c r="AF3917" i="2" s="1"/>
  <c r="AF3918" i="2" s="1"/>
  <c r="AF3919" i="2" s="1"/>
  <c r="AF3920" i="2" s="1"/>
  <c r="AF3921" i="2" s="1"/>
  <c r="AF3922" i="2" s="1"/>
  <c r="AF3923" i="2" s="1"/>
  <c r="AF3924" i="2" s="1"/>
  <c r="AF3925" i="2" s="1"/>
  <c r="AF3926" i="2" s="1"/>
  <c r="AF3927" i="2" s="1"/>
  <c r="AF3928" i="2" s="1"/>
  <c r="AF3929" i="2" s="1"/>
  <c r="AF3930" i="2" s="1"/>
  <c r="AF3931" i="2" s="1"/>
  <c r="AF3932" i="2" s="1"/>
  <c r="AF3933" i="2" s="1"/>
  <c r="AF3934" i="2" s="1"/>
  <c r="AF3935" i="2" s="1"/>
  <c r="AF3936" i="2" s="1"/>
  <c r="AF3937" i="2" s="1"/>
  <c r="AF3938" i="2" s="1"/>
  <c r="AF3939" i="2" s="1"/>
  <c r="AF3940" i="2" s="1"/>
  <c r="AF3941" i="2" s="1"/>
  <c r="AF3942" i="2" s="1"/>
  <c r="AF3943" i="2" s="1"/>
  <c r="AF3944" i="2" s="1"/>
  <c r="AF3945" i="2" s="1"/>
  <c r="AF3946" i="2" s="1"/>
  <c r="AF3947" i="2" s="1"/>
  <c r="AF3948" i="2" s="1"/>
  <c r="AF3949" i="2" s="1"/>
  <c r="AF3950" i="2" s="1"/>
  <c r="AF3951" i="2" s="1"/>
  <c r="AF3952" i="2" s="1"/>
  <c r="AF3953" i="2" s="1"/>
  <c r="AF3954" i="2" s="1"/>
  <c r="AF3955" i="2" s="1"/>
  <c r="AF3956" i="2" s="1"/>
  <c r="AF3957" i="2" s="1"/>
  <c r="AF3958" i="2" s="1"/>
  <c r="AF3959" i="2" s="1"/>
  <c r="AF3960" i="2" s="1"/>
  <c r="AF3961" i="2" s="1"/>
  <c r="AF3962" i="2" s="1"/>
  <c r="AF3963" i="2" s="1"/>
  <c r="AF3964" i="2" s="1"/>
  <c r="AF3965" i="2" s="1"/>
  <c r="AF3966" i="2" s="1"/>
  <c r="AF3967" i="2" s="1"/>
  <c r="AF3968" i="2" s="1"/>
  <c r="AF3969" i="2" s="1"/>
  <c r="AF3970" i="2" s="1"/>
  <c r="AF3971" i="2" s="1"/>
  <c r="AF3972" i="2" s="1"/>
  <c r="AF3973" i="2" s="1"/>
  <c r="AF3974" i="2" s="1"/>
  <c r="AF3975" i="2" s="1"/>
  <c r="AF3976" i="2" s="1"/>
  <c r="AF3977" i="2" s="1"/>
  <c r="AF3978" i="2" s="1"/>
  <c r="AF3979" i="2" s="1"/>
  <c r="AF3980" i="2" s="1"/>
  <c r="AF3981" i="2" s="1"/>
  <c r="AF3982" i="2" s="1"/>
  <c r="AF3983" i="2" s="1"/>
  <c r="AF3984" i="2" s="1"/>
  <c r="AF3985" i="2" s="1"/>
  <c r="AF3986" i="2" s="1"/>
  <c r="AF3987" i="2" s="1"/>
  <c r="AF3988" i="2" s="1"/>
  <c r="AF3989" i="2" s="1"/>
  <c r="AF3990" i="2" s="1"/>
  <c r="AF3991" i="2" s="1"/>
  <c r="AF3992" i="2" s="1"/>
  <c r="AF3993" i="2" s="1"/>
  <c r="AF3994" i="2" s="1"/>
  <c r="AF3995" i="2" s="1"/>
  <c r="AF3996" i="2" s="1"/>
  <c r="AF3997" i="2" s="1"/>
  <c r="AF3998" i="2" s="1"/>
  <c r="AF3999" i="2" s="1"/>
  <c r="AF4000" i="2" s="1"/>
  <c r="AF4001" i="2" s="1"/>
  <c r="AF4002" i="2" s="1"/>
  <c r="AF4003" i="2" s="1"/>
  <c r="AF4004" i="2" s="1"/>
  <c r="AF4005" i="2" s="1"/>
  <c r="AF4006" i="2" s="1"/>
  <c r="AF4007" i="2" s="1"/>
  <c r="AF4008" i="2" s="1"/>
  <c r="AF4009" i="2" s="1"/>
  <c r="AF4010" i="2" s="1"/>
  <c r="AF4011" i="2" s="1"/>
  <c r="AF4012" i="2" s="1"/>
  <c r="AF4013" i="2" s="1"/>
  <c r="AF4014" i="2" s="1"/>
  <c r="AF4015" i="2" s="1"/>
  <c r="AF4016" i="2" s="1"/>
  <c r="AF4017" i="2" s="1"/>
  <c r="AF4018" i="2" s="1"/>
  <c r="AF4019" i="2" s="1"/>
  <c r="AF4020" i="2" s="1"/>
  <c r="AF4021" i="2" s="1"/>
  <c r="AF4022" i="2" s="1"/>
  <c r="AF4023" i="2" s="1"/>
  <c r="AF4024" i="2" s="1"/>
  <c r="AF4025" i="2" s="1"/>
  <c r="AF4026" i="2" s="1"/>
  <c r="AF4027" i="2" s="1"/>
  <c r="AF4028" i="2" s="1"/>
  <c r="AF4029" i="2" s="1"/>
  <c r="AF4030" i="2" s="1"/>
  <c r="AF4031" i="2" s="1"/>
  <c r="AF4032" i="2" s="1"/>
  <c r="AF4033" i="2" s="1"/>
  <c r="AF4034" i="2" s="1"/>
  <c r="AF4035" i="2" s="1"/>
  <c r="AF4036" i="2" s="1"/>
  <c r="AF4037" i="2" s="1"/>
  <c r="AF4038" i="2" s="1"/>
  <c r="AF4039" i="2" s="1"/>
  <c r="AF4040" i="2" s="1"/>
  <c r="AF4041" i="2" s="1"/>
  <c r="AF4042" i="2" s="1"/>
  <c r="AF4043" i="2" s="1"/>
  <c r="AF4044" i="2" s="1"/>
  <c r="AF4045" i="2" s="1"/>
  <c r="AF4046" i="2" s="1"/>
  <c r="AF4047" i="2" s="1"/>
  <c r="AF4048" i="2" s="1"/>
  <c r="AF4049" i="2" s="1"/>
  <c r="AF4050" i="2" s="1"/>
  <c r="AF4051" i="2" s="1"/>
  <c r="AF4052" i="2" s="1"/>
  <c r="AF4053" i="2" s="1"/>
  <c r="AF4054" i="2" s="1"/>
  <c r="AF4055" i="2" s="1"/>
  <c r="AF4056" i="2" s="1"/>
  <c r="AF4057" i="2" s="1"/>
  <c r="AF4058" i="2" s="1"/>
  <c r="AF4059" i="2" s="1"/>
  <c r="AF4060" i="2" s="1"/>
  <c r="AF4061" i="2" s="1"/>
  <c r="AF4062" i="2" s="1"/>
  <c r="AF4063" i="2" s="1"/>
  <c r="AF4064" i="2" s="1"/>
  <c r="AF4065" i="2" s="1"/>
  <c r="AF4066" i="2" s="1"/>
  <c r="AF4067" i="2" s="1"/>
  <c r="AF4068" i="2" s="1"/>
  <c r="AF4069" i="2" s="1"/>
  <c r="AF4070" i="2" s="1"/>
  <c r="AF4071" i="2" s="1"/>
  <c r="AF4072" i="2" s="1"/>
  <c r="AF4073" i="2" s="1"/>
  <c r="AF4074" i="2" s="1"/>
  <c r="AF4075" i="2" s="1"/>
  <c r="AF4076" i="2" s="1"/>
  <c r="AF4077" i="2" s="1"/>
  <c r="AF4078" i="2" s="1"/>
  <c r="AF4079" i="2" s="1"/>
  <c r="AF4080" i="2" s="1"/>
  <c r="AF4081" i="2" s="1"/>
  <c r="AF4082" i="2" s="1"/>
  <c r="AF4083" i="2" s="1"/>
  <c r="AF4084" i="2" s="1"/>
  <c r="AF4085" i="2" s="1"/>
  <c r="AF4086" i="2" s="1"/>
  <c r="AF4087" i="2" s="1"/>
  <c r="AF4088" i="2" s="1"/>
  <c r="AF4089" i="2" s="1"/>
  <c r="AF4090" i="2" s="1"/>
  <c r="AF4091" i="2" s="1"/>
  <c r="AF4092" i="2" s="1"/>
  <c r="AF4093" i="2" s="1"/>
  <c r="AF4094" i="2" s="1"/>
  <c r="AF4095" i="2" s="1"/>
  <c r="AF4096" i="2" s="1"/>
  <c r="AF4097" i="2" s="1"/>
  <c r="AF4098" i="2" s="1"/>
  <c r="AF4099" i="2" s="1"/>
  <c r="AF4100" i="2" s="1"/>
  <c r="AF4101" i="2" s="1"/>
  <c r="AF4102" i="2" s="1"/>
  <c r="AF4103" i="2" s="1"/>
  <c r="AF4104" i="2" s="1"/>
  <c r="AF4105" i="2" s="1"/>
  <c r="AF4106" i="2" s="1"/>
  <c r="AF4107" i="2" s="1"/>
  <c r="AF4108" i="2" s="1"/>
  <c r="AF4109" i="2" s="1"/>
  <c r="AF4110" i="2" s="1"/>
  <c r="AF4111" i="2" s="1"/>
  <c r="AF4112" i="2" s="1"/>
  <c r="AF4113" i="2" s="1"/>
  <c r="AF4114" i="2" s="1"/>
  <c r="AF4115" i="2" s="1"/>
  <c r="AF4116" i="2" s="1"/>
  <c r="AF4117" i="2" s="1"/>
  <c r="AF4118" i="2" s="1"/>
  <c r="AF4119" i="2" s="1"/>
  <c r="AF4120" i="2" s="1"/>
  <c r="AF4121" i="2" s="1"/>
  <c r="AF4122" i="2" s="1"/>
  <c r="AF4123" i="2" s="1"/>
  <c r="AF4124" i="2" s="1"/>
  <c r="AF4125" i="2" s="1"/>
  <c r="AF4126" i="2" s="1"/>
  <c r="AF4127" i="2" s="1"/>
  <c r="AF4128" i="2" s="1"/>
  <c r="AF4129" i="2" s="1"/>
  <c r="AF4130" i="2" s="1"/>
  <c r="AF4131" i="2" s="1"/>
  <c r="AF4132" i="2" s="1"/>
  <c r="AF4133" i="2" s="1"/>
  <c r="AF4134" i="2" s="1"/>
  <c r="AF4135" i="2" s="1"/>
  <c r="AF4136" i="2" s="1"/>
  <c r="AF4137" i="2" s="1"/>
  <c r="AF4138" i="2" s="1"/>
  <c r="AF4139" i="2" s="1"/>
  <c r="AF4140" i="2" s="1"/>
  <c r="AF4141" i="2" s="1"/>
  <c r="AF4142" i="2" s="1"/>
  <c r="AF4143" i="2" s="1"/>
  <c r="AF4144" i="2" s="1"/>
  <c r="AF4145" i="2" s="1"/>
  <c r="AF4146" i="2" s="1"/>
  <c r="AF4147" i="2" s="1"/>
  <c r="AF4148" i="2" s="1"/>
  <c r="AF4149" i="2" s="1"/>
  <c r="AF4150" i="2" s="1"/>
  <c r="AF4151" i="2" s="1"/>
  <c r="AF4152" i="2" s="1"/>
  <c r="AF4153" i="2" s="1"/>
  <c r="AF4154" i="2" s="1"/>
  <c r="AF4155" i="2" s="1"/>
  <c r="AF4156" i="2" s="1"/>
  <c r="AF4157" i="2" s="1"/>
  <c r="AF4158" i="2" s="1"/>
  <c r="AF4159" i="2" s="1"/>
  <c r="AF4160" i="2" s="1"/>
  <c r="AF4161" i="2" s="1"/>
  <c r="AF4162" i="2" s="1"/>
  <c r="AF4163" i="2" s="1"/>
  <c r="AF4164" i="2" s="1"/>
  <c r="AF4165" i="2" s="1"/>
  <c r="AF4166" i="2" s="1"/>
  <c r="AF4167" i="2" s="1"/>
  <c r="AF4168" i="2" s="1"/>
  <c r="AF4169" i="2" s="1"/>
  <c r="AF4170" i="2" s="1"/>
  <c r="AF4171" i="2" s="1"/>
  <c r="AF4172" i="2" s="1"/>
  <c r="AF4173" i="2" s="1"/>
  <c r="AF4174" i="2" s="1"/>
  <c r="AF4175" i="2" s="1"/>
  <c r="AF4176" i="2" s="1"/>
  <c r="AF4177" i="2" s="1"/>
  <c r="AF4178" i="2" s="1"/>
  <c r="AF4179" i="2" s="1"/>
  <c r="AF4180" i="2" s="1"/>
  <c r="AF4181" i="2" s="1"/>
  <c r="AF4182" i="2" s="1"/>
  <c r="AF4183" i="2" s="1"/>
  <c r="AF4184" i="2" s="1"/>
  <c r="AF4185" i="2" s="1"/>
  <c r="AF4186" i="2" s="1"/>
  <c r="AF4187" i="2" s="1"/>
  <c r="AF4188" i="2" s="1"/>
  <c r="AF4189" i="2" s="1"/>
  <c r="AF4190" i="2" s="1"/>
  <c r="AF4191" i="2" s="1"/>
  <c r="AF4192" i="2" s="1"/>
  <c r="AF4193" i="2" s="1"/>
  <c r="AF4194" i="2" s="1"/>
  <c r="AF4195" i="2" s="1"/>
  <c r="AF4196" i="2" s="1"/>
  <c r="AF4197" i="2" s="1"/>
  <c r="AF4198" i="2" s="1"/>
  <c r="AF4199" i="2" s="1"/>
  <c r="AF4200" i="2" s="1"/>
  <c r="AF4201" i="2" s="1"/>
  <c r="AF4202" i="2" s="1"/>
  <c r="AF4203" i="2" s="1"/>
  <c r="AF4204" i="2" s="1"/>
  <c r="AF4205" i="2" s="1"/>
  <c r="AF4206" i="2" s="1"/>
  <c r="AF4207" i="2" s="1"/>
  <c r="AF4208" i="2" s="1"/>
  <c r="AF4209" i="2" s="1"/>
  <c r="AF4210" i="2" s="1"/>
  <c r="AF4211" i="2" s="1"/>
  <c r="AF4212" i="2" s="1"/>
  <c r="AF4213" i="2" s="1"/>
  <c r="AF4214" i="2" s="1"/>
  <c r="AF4215" i="2" s="1"/>
  <c r="AF4216" i="2" s="1"/>
  <c r="AF4217" i="2" s="1"/>
  <c r="AF4218" i="2" s="1"/>
  <c r="AF4219" i="2" s="1"/>
  <c r="AF4220" i="2" s="1"/>
  <c r="AF4221" i="2" s="1"/>
  <c r="AF4222" i="2" s="1"/>
  <c r="AF4223" i="2" s="1"/>
  <c r="AF4224" i="2" s="1"/>
  <c r="AF4225" i="2" s="1"/>
  <c r="AF4226" i="2" s="1"/>
  <c r="AF4227" i="2" s="1"/>
  <c r="AF4228" i="2" s="1"/>
  <c r="AF4229" i="2" s="1"/>
  <c r="AF4230" i="2" s="1"/>
  <c r="AF4231" i="2" s="1"/>
  <c r="AF4232" i="2" s="1"/>
  <c r="AF4233" i="2" s="1"/>
  <c r="AF4234" i="2" s="1"/>
  <c r="AF4235" i="2" s="1"/>
  <c r="AF4236" i="2" s="1"/>
  <c r="AF4237" i="2" s="1"/>
  <c r="AF4238" i="2" s="1"/>
  <c r="AF4239" i="2" s="1"/>
  <c r="AF4240" i="2" s="1"/>
  <c r="AF4241" i="2" s="1"/>
  <c r="AF4242" i="2" s="1"/>
  <c r="AF4243" i="2" s="1"/>
  <c r="AF4244" i="2" s="1"/>
  <c r="AF4245" i="2" s="1"/>
  <c r="AF4246" i="2" s="1"/>
  <c r="AF4247" i="2" s="1"/>
  <c r="AF4248" i="2" s="1"/>
  <c r="AF4249" i="2" s="1"/>
  <c r="AF4250" i="2" s="1"/>
  <c r="AF4251" i="2" s="1"/>
  <c r="AF4252" i="2" s="1"/>
  <c r="AF4253" i="2" s="1"/>
  <c r="AF4254" i="2" s="1"/>
  <c r="AF4255" i="2" s="1"/>
  <c r="AF4256" i="2" s="1"/>
  <c r="AF4257" i="2" s="1"/>
  <c r="AF4258" i="2" s="1"/>
  <c r="AF4259" i="2" s="1"/>
  <c r="AF4260" i="2" s="1"/>
  <c r="AF4261" i="2" s="1"/>
  <c r="AF4262" i="2" s="1"/>
  <c r="AF4263" i="2" s="1"/>
  <c r="AF4264" i="2" s="1"/>
  <c r="AF4265" i="2" s="1"/>
  <c r="AF4266" i="2" s="1"/>
  <c r="AF4267" i="2" s="1"/>
  <c r="AF4268" i="2" s="1"/>
  <c r="AF4269" i="2" s="1"/>
  <c r="AF4270" i="2" s="1"/>
  <c r="AF4271" i="2" s="1"/>
  <c r="AF4272" i="2" s="1"/>
  <c r="AF4273" i="2" s="1"/>
  <c r="AF4274" i="2" s="1"/>
  <c r="AF4275" i="2" s="1"/>
  <c r="AF4276" i="2" s="1"/>
  <c r="AF4277" i="2" s="1"/>
  <c r="AF4278" i="2" s="1"/>
  <c r="AF4279" i="2" s="1"/>
  <c r="AF4280" i="2" s="1"/>
  <c r="AF4281" i="2" s="1"/>
  <c r="AF4282" i="2" s="1"/>
  <c r="AF4283" i="2" s="1"/>
  <c r="AF4284" i="2" s="1"/>
  <c r="AF4285" i="2" s="1"/>
  <c r="AF4286" i="2" s="1"/>
  <c r="AF4287" i="2" s="1"/>
  <c r="AF4288" i="2" s="1"/>
  <c r="AF4289" i="2" s="1"/>
  <c r="AF4290" i="2" s="1"/>
  <c r="AF4291" i="2" s="1"/>
  <c r="AF4292" i="2" s="1"/>
  <c r="AF4293" i="2" s="1"/>
  <c r="AF4294" i="2" s="1"/>
  <c r="AF4295" i="2" s="1"/>
  <c r="AF4296" i="2" s="1"/>
  <c r="AF4297" i="2" s="1"/>
  <c r="AF4298" i="2" s="1"/>
  <c r="AF4299" i="2" s="1"/>
  <c r="AF4300" i="2" s="1"/>
  <c r="AF4301" i="2" s="1"/>
  <c r="AF4302" i="2" s="1"/>
  <c r="AF4303" i="2" s="1"/>
  <c r="AF4304" i="2" s="1"/>
  <c r="AF4305" i="2" s="1"/>
  <c r="AF4306" i="2" s="1"/>
  <c r="AF4307" i="2" s="1"/>
  <c r="AF4308" i="2" s="1"/>
  <c r="AF4309" i="2" s="1"/>
  <c r="AF4310" i="2" s="1"/>
  <c r="AF4311" i="2" s="1"/>
  <c r="AF4312" i="2" s="1"/>
  <c r="AF4313" i="2" s="1"/>
  <c r="AF4314" i="2" s="1"/>
  <c r="AF4315" i="2" s="1"/>
  <c r="AF4316" i="2" s="1"/>
  <c r="AF4317" i="2" s="1"/>
  <c r="AF4318" i="2" s="1"/>
  <c r="AF4319" i="2" s="1"/>
  <c r="AF4320" i="2" s="1"/>
  <c r="AF4321" i="2" s="1"/>
  <c r="AF4322" i="2" s="1"/>
  <c r="AF4323" i="2" s="1"/>
  <c r="AF4324" i="2" s="1"/>
  <c r="AF4325" i="2" s="1"/>
  <c r="AF4326" i="2" s="1"/>
  <c r="AF4327" i="2" s="1"/>
  <c r="AF4328" i="2" s="1"/>
  <c r="AF4329" i="2" s="1"/>
  <c r="AF4330" i="2" s="1"/>
  <c r="AF4331" i="2" s="1"/>
  <c r="AF4332" i="2" s="1"/>
  <c r="AF4333" i="2" s="1"/>
  <c r="AF4334" i="2" s="1"/>
  <c r="AF4335" i="2" s="1"/>
  <c r="AF4336" i="2" s="1"/>
  <c r="AF4337" i="2" s="1"/>
  <c r="AF4338" i="2" s="1"/>
  <c r="AF4339" i="2" s="1"/>
  <c r="AF4340" i="2" s="1"/>
  <c r="AF4341" i="2" s="1"/>
  <c r="AF4342" i="2" s="1"/>
  <c r="AF4343" i="2" s="1"/>
  <c r="AF4344" i="2" s="1"/>
  <c r="AF4345" i="2" s="1"/>
  <c r="AF4346" i="2" s="1"/>
  <c r="AF4347" i="2" s="1"/>
  <c r="AF4348" i="2" s="1"/>
  <c r="AF4349" i="2" s="1"/>
  <c r="AF4350" i="2" s="1"/>
  <c r="AF4351" i="2" s="1"/>
  <c r="AF4352" i="2" s="1"/>
  <c r="AF4353" i="2" s="1"/>
  <c r="AF4354" i="2" s="1"/>
  <c r="AF4355" i="2" s="1"/>
  <c r="AF4356" i="2" s="1"/>
  <c r="AF4357" i="2" s="1"/>
  <c r="AF4358" i="2" s="1"/>
  <c r="AF4359" i="2" s="1"/>
  <c r="AF4360" i="2" s="1"/>
  <c r="AF4361" i="2" s="1"/>
  <c r="AF4362" i="2" s="1"/>
  <c r="AF4363" i="2" s="1"/>
  <c r="AF4364" i="2" s="1"/>
  <c r="AF4365" i="2" s="1"/>
  <c r="AF4366" i="2" s="1"/>
  <c r="AF4367" i="2" s="1"/>
  <c r="AF4368" i="2" s="1"/>
  <c r="AF4369" i="2" s="1"/>
  <c r="AF4370" i="2" s="1"/>
  <c r="AF4371" i="2" s="1"/>
  <c r="AF4372" i="2" s="1"/>
  <c r="AF4373" i="2" s="1"/>
  <c r="AF4374" i="2" s="1"/>
  <c r="AF4375" i="2" s="1"/>
  <c r="AF4376" i="2" s="1"/>
  <c r="AF4377" i="2" s="1"/>
  <c r="AF4378" i="2" s="1"/>
  <c r="AF4379" i="2" s="1"/>
  <c r="AF4380" i="2" s="1"/>
  <c r="AF4381" i="2" s="1"/>
  <c r="AF4382" i="2" s="1"/>
  <c r="AF4383" i="2" s="1"/>
  <c r="AF4384" i="2" s="1"/>
  <c r="AF4385" i="2" s="1"/>
  <c r="AF4386" i="2" s="1"/>
  <c r="AF4387" i="2" s="1"/>
  <c r="AF4388" i="2" s="1"/>
  <c r="AF4389" i="2" s="1"/>
  <c r="AF4390" i="2" s="1"/>
  <c r="AF4391" i="2" s="1"/>
  <c r="AF4392" i="2" s="1"/>
  <c r="AF4393" i="2" s="1"/>
  <c r="AF4394" i="2" s="1"/>
  <c r="AF4395" i="2" s="1"/>
  <c r="AF4396" i="2" s="1"/>
  <c r="AF4397" i="2" s="1"/>
  <c r="AF4398" i="2" s="1"/>
  <c r="AF4399" i="2" s="1"/>
  <c r="AF4400" i="2" s="1"/>
  <c r="AF4401" i="2" s="1"/>
  <c r="AF4402" i="2" s="1"/>
  <c r="AF4403" i="2" s="1"/>
  <c r="AF4404" i="2" s="1"/>
  <c r="AF4405" i="2" s="1"/>
  <c r="AF4406" i="2" s="1"/>
  <c r="AF4407" i="2" s="1"/>
  <c r="AF4408" i="2" s="1"/>
  <c r="AF4409" i="2" s="1"/>
  <c r="AF4410" i="2" s="1"/>
  <c r="AF4411" i="2" s="1"/>
  <c r="AF4412" i="2" s="1"/>
  <c r="AF4413" i="2" s="1"/>
  <c r="AF4414" i="2" s="1"/>
  <c r="AF4415" i="2" s="1"/>
  <c r="AF4416" i="2" s="1"/>
  <c r="AF4417" i="2" s="1"/>
  <c r="AF4418" i="2" s="1"/>
  <c r="AF4419" i="2" s="1"/>
  <c r="AF4420" i="2" s="1"/>
  <c r="AF4421" i="2" s="1"/>
  <c r="AF4422" i="2" s="1"/>
  <c r="AF4423" i="2" s="1"/>
  <c r="AF4424" i="2" s="1"/>
  <c r="AF4425" i="2" s="1"/>
  <c r="AF4426" i="2" s="1"/>
  <c r="AF4427" i="2" s="1"/>
  <c r="AF4428" i="2" s="1"/>
  <c r="AF4429" i="2" s="1"/>
  <c r="AF4430" i="2" s="1"/>
  <c r="AF4431" i="2" s="1"/>
  <c r="AF4432" i="2" s="1"/>
  <c r="AF4433" i="2" s="1"/>
  <c r="AF4434" i="2" s="1"/>
  <c r="AF4435" i="2" s="1"/>
  <c r="AF4436" i="2" s="1"/>
  <c r="AF4437" i="2" s="1"/>
  <c r="AF4438" i="2" s="1"/>
  <c r="AF4439" i="2" s="1"/>
  <c r="AF4440" i="2" s="1"/>
  <c r="AF4441" i="2" s="1"/>
  <c r="AF4442" i="2" s="1"/>
  <c r="AF4443" i="2" s="1"/>
  <c r="AF4444" i="2" s="1"/>
  <c r="AF4445" i="2" s="1"/>
  <c r="AF4446" i="2" s="1"/>
  <c r="AF4447" i="2" s="1"/>
  <c r="AF4448" i="2" s="1"/>
  <c r="AF4449" i="2" s="1"/>
  <c r="AF4450" i="2" s="1"/>
  <c r="AF4451" i="2" s="1"/>
  <c r="AF4452" i="2" s="1"/>
  <c r="AF4453" i="2" s="1"/>
  <c r="AF4454" i="2" s="1"/>
  <c r="AF4455" i="2" s="1"/>
  <c r="AF4456" i="2" s="1"/>
  <c r="AF4457" i="2" s="1"/>
  <c r="AF4458" i="2" s="1"/>
  <c r="AF4459" i="2" s="1"/>
  <c r="AF4460" i="2" s="1"/>
  <c r="AF4461" i="2" s="1"/>
  <c r="AF4462" i="2" s="1"/>
  <c r="AF4463" i="2" s="1"/>
  <c r="AF4464" i="2" s="1"/>
  <c r="AF4465" i="2" s="1"/>
  <c r="AF4466" i="2" s="1"/>
  <c r="AF4467" i="2" s="1"/>
  <c r="AF4468" i="2" s="1"/>
  <c r="AF4469" i="2" s="1"/>
  <c r="AF4470" i="2" s="1"/>
  <c r="AF4471" i="2" s="1"/>
  <c r="AF4472" i="2" s="1"/>
  <c r="AF4473" i="2" s="1"/>
  <c r="AF4474" i="2" s="1"/>
  <c r="AF4475" i="2" s="1"/>
  <c r="AF4476" i="2" s="1"/>
  <c r="AF4477" i="2" s="1"/>
  <c r="AF4478" i="2" s="1"/>
  <c r="AF4479" i="2" s="1"/>
  <c r="AF4480" i="2" s="1"/>
  <c r="AF4481" i="2" s="1"/>
  <c r="AF4482" i="2" s="1"/>
  <c r="AF4483" i="2" s="1"/>
  <c r="AF4484" i="2" s="1"/>
  <c r="AF4485" i="2" s="1"/>
  <c r="AF4486" i="2" s="1"/>
  <c r="AF4487" i="2" s="1"/>
  <c r="AF4488" i="2" s="1"/>
  <c r="AF4489" i="2" s="1"/>
  <c r="AF4490" i="2" s="1"/>
  <c r="AF4491" i="2" s="1"/>
  <c r="AF4492" i="2" s="1"/>
  <c r="AF4493" i="2" s="1"/>
  <c r="AF4494" i="2" s="1"/>
  <c r="AF4495" i="2" s="1"/>
  <c r="AF4496" i="2" s="1"/>
  <c r="AF4497" i="2" s="1"/>
  <c r="AF4498" i="2" s="1"/>
  <c r="AF4499" i="2" s="1"/>
  <c r="AF4500" i="2" s="1"/>
  <c r="AF4501" i="2" s="1"/>
  <c r="AF4502" i="2" s="1"/>
  <c r="AF4503" i="2" s="1"/>
  <c r="AF4504" i="2" s="1"/>
  <c r="AF4505" i="2" s="1"/>
  <c r="AF4506" i="2" s="1"/>
  <c r="AF4507" i="2" s="1"/>
  <c r="AF4508" i="2" s="1"/>
  <c r="AF4509" i="2" s="1"/>
  <c r="AF4510" i="2" s="1"/>
  <c r="AF4511" i="2" s="1"/>
  <c r="AF4512" i="2" s="1"/>
  <c r="AF4513" i="2" s="1"/>
  <c r="AF4514" i="2" s="1"/>
  <c r="AF4515" i="2" s="1"/>
  <c r="AF4516" i="2" s="1"/>
  <c r="AF4517" i="2" s="1"/>
  <c r="AF4518" i="2" s="1"/>
  <c r="AF4519" i="2" s="1"/>
  <c r="AF4520" i="2" s="1"/>
  <c r="AF4521" i="2" s="1"/>
  <c r="AF4522" i="2" s="1"/>
  <c r="AF4523" i="2" s="1"/>
  <c r="AF4524" i="2" s="1"/>
  <c r="AF4525" i="2" s="1"/>
  <c r="AF4526" i="2" s="1"/>
  <c r="AF4527" i="2" s="1"/>
  <c r="AF4528" i="2" s="1"/>
  <c r="AF4529" i="2" s="1"/>
  <c r="AF4530" i="2" s="1"/>
  <c r="AF4531" i="2" s="1"/>
  <c r="AF4532" i="2" s="1"/>
  <c r="AF4533" i="2" s="1"/>
  <c r="AF4534" i="2" s="1"/>
  <c r="AF4535" i="2" s="1"/>
  <c r="AF4536" i="2" s="1"/>
  <c r="AF4537" i="2" s="1"/>
  <c r="AF4538" i="2" s="1"/>
  <c r="AF4539" i="2" s="1"/>
  <c r="AF4540" i="2" s="1"/>
  <c r="AF4541" i="2" s="1"/>
  <c r="AF4542" i="2" s="1"/>
  <c r="AF4543" i="2" s="1"/>
  <c r="AF4544" i="2" s="1"/>
  <c r="AF4545" i="2" s="1"/>
  <c r="AF4546" i="2" s="1"/>
  <c r="AF4547" i="2" s="1"/>
  <c r="AF4548" i="2" s="1"/>
  <c r="AF4549" i="2" s="1"/>
  <c r="AF4550" i="2" s="1"/>
  <c r="AF4551" i="2" s="1"/>
  <c r="AF4552" i="2" s="1"/>
  <c r="AF4553" i="2" s="1"/>
  <c r="AF4554" i="2" s="1"/>
  <c r="AF4555" i="2" s="1"/>
  <c r="AF4556" i="2" s="1"/>
  <c r="AF4557" i="2" s="1"/>
  <c r="AF4558" i="2" s="1"/>
  <c r="AF4559" i="2" s="1"/>
  <c r="AF4560" i="2" s="1"/>
  <c r="AF4561" i="2" s="1"/>
  <c r="AF4562" i="2" s="1"/>
  <c r="AF4563" i="2" s="1"/>
  <c r="AF4564" i="2" s="1"/>
  <c r="AF4565" i="2" s="1"/>
  <c r="AF4566" i="2" s="1"/>
  <c r="AF4567" i="2" s="1"/>
  <c r="AF4568" i="2" s="1"/>
  <c r="AF4569" i="2" s="1"/>
  <c r="AF4570" i="2" s="1"/>
  <c r="AF4571" i="2" s="1"/>
  <c r="AF4572" i="2" s="1"/>
  <c r="AF4573" i="2" s="1"/>
  <c r="AF4574" i="2" s="1"/>
  <c r="AF4575" i="2" s="1"/>
  <c r="AF4576" i="2" s="1"/>
  <c r="AF4577" i="2" s="1"/>
  <c r="AF4578" i="2" s="1"/>
  <c r="AF4579" i="2" s="1"/>
  <c r="AF4580" i="2" s="1"/>
  <c r="AF4581" i="2" s="1"/>
  <c r="AF4582" i="2" s="1"/>
  <c r="AF4583" i="2" s="1"/>
  <c r="AF4584" i="2" s="1"/>
  <c r="AF4585" i="2" s="1"/>
  <c r="AF4586" i="2" s="1"/>
  <c r="AF4587" i="2" s="1"/>
  <c r="AF4588" i="2" s="1"/>
  <c r="AF4589" i="2" s="1"/>
  <c r="AF4590" i="2" s="1"/>
  <c r="AF4591" i="2" s="1"/>
  <c r="AF4592" i="2" s="1"/>
  <c r="AF4593" i="2" s="1"/>
  <c r="AF4594" i="2" s="1"/>
  <c r="AF4595" i="2" s="1"/>
  <c r="AF4596" i="2" s="1"/>
  <c r="AF4597" i="2" s="1"/>
  <c r="AF4598" i="2" s="1"/>
  <c r="AF4599" i="2" s="1"/>
  <c r="AF4600" i="2" s="1"/>
  <c r="AF4601" i="2" s="1"/>
  <c r="AF4602" i="2" s="1"/>
  <c r="AF4603" i="2" s="1"/>
  <c r="AF4604" i="2" s="1"/>
  <c r="AF4605" i="2" s="1"/>
  <c r="AF4606" i="2" s="1"/>
  <c r="AF4607" i="2" s="1"/>
  <c r="AF4608" i="2" s="1"/>
  <c r="AF4609" i="2" s="1"/>
  <c r="AF4610" i="2" s="1"/>
  <c r="AF4611" i="2" s="1"/>
  <c r="AF4612" i="2" s="1"/>
  <c r="AF4613" i="2" s="1"/>
  <c r="AF4614" i="2" s="1"/>
  <c r="AF4615" i="2" s="1"/>
  <c r="AF4616" i="2" s="1"/>
  <c r="AF4617" i="2" s="1"/>
  <c r="AF4618" i="2" s="1"/>
  <c r="AF4619" i="2" s="1"/>
  <c r="AF4620" i="2" s="1"/>
  <c r="AF4621" i="2" s="1"/>
  <c r="AF4622" i="2" s="1"/>
  <c r="AF4623" i="2" s="1"/>
  <c r="AF4624" i="2" s="1"/>
  <c r="AF4625" i="2" s="1"/>
  <c r="AF4626" i="2" s="1"/>
  <c r="AF4627" i="2" s="1"/>
  <c r="AF4628" i="2" s="1"/>
  <c r="AF4629" i="2" s="1"/>
  <c r="AF4630" i="2" s="1"/>
  <c r="AF4631" i="2" s="1"/>
  <c r="AF4632" i="2" s="1"/>
  <c r="AF4633" i="2" s="1"/>
  <c r="AF4634" i="2" s="1"/>
  <c r="AF4635" i="2" s="1"/>
  <c r="AF4636" i="2" s="1"/>
  <c r="AF4637" i="2" s="1"/>
  <c r="AF4638" i="2" s="1"/>
  <c r="AF4639" i="2" s="1"/>
  <c r="AF4640" i="2" s="1"/>
  <c r="AF4641" i="2" s="1"/>
  <c r="AF4642" i="2" s="1"/>
  <c r="AF4643" i="2" s="1"/>
  <c r="AF4644" i="2" s="1"/>
  <c r="AF4645" i="2" s="1"/>
  <c r="AF4646" i="2" s="1"/>
  <c r="AF4647" i="2" s="1"/>
  <c r="AF4648" i="2" s="1"/>
  <c r="AF4649" i="2" s="1"/>
  <c r="AF4650" i="2" s="1"/>
  <c r="AF4651" i="2" s="1"/>
  <c r="AF4652" i="2" s="1"/>
  <c r="AF4653" i="2" s="1"/>
  <c r="AF4654" i="2" s="1"/>
  <c r="AF4655" i="2" s="1"/>
  <c r="AF4656" i="2" s="1"/>
  <c r="AF4657" i="2" s="1"/>
  <c r="AF4658" i="2" s="1"/>
  <c r="AF4659" i="2" s="1"/>
  <c r="AF4660" i="2" s="1"/>
  <c r="AF4661" i="2" s="1"/>
  <c r="AF4662" i="2" s="1"/>
  <c r="AF4663" i="2" s="1"/>
  <c r="AF4664" i="2" s="1"/>
  <c r="AF4665" i="2" s="1"/>
  <c r="AF4666" i="2" s="1"/>
  <c r="AF4667" i="2" s="1"/>
  <c r="AF4668" i="2" s="1"/>
  <c r="AF4669" i="2" s="1"/>
  <c r="AF4670" i="2" s="1"/>
  <c r="AF4671" i="2" s="1"/>
  <c r="AF4672" i="2" s="1"/>
  <c r="AF4673" i="2" s="1"/>
  <c r="AF4674" i="2" s="1"/>
  <c r="AF4675" i="2" s="1"/>
  <c r="AF4676" i="2" s="1"/>
  <c r="AF4677" i="2" s="1"/>
  <c r="AF4678" i="2" s="1"/>
  <c r="AF4679" i="2" s="1"/>
  <c r="AF4680" i="2" s="1"/>
  <c r="AF4681" i="2" s="1"/>
  <c r="AF4682" i="2" s="1"/>
  <c r="AF4683" i="2" s="1"/>
  <c r="AF4684" i="2" s="1"/>
  <c r="AF4685" i="2" s="1"/>
  <c r="AF4686" i="2" s="1"/>
  <c r="AF4687" i="2" s="1"/>
  <c r="AF4688" i="2" s="1"/>
  <c r="AF4689" i="2" s="1"/>
  <c r="AF4690" i="2" s="1"/>
  <c r="AF4691" i="2" s="1"/>
  <c r="AF4692" i="2" s="1"/>
  <c r="AF4693" i="2" s="1"/>
  <c r="AF4694" i="2" s="1"/>
  <c r="AF4695" i="2" s="1"/>
  <c r="AF4696" i="2" s="1"/>
  <c r="AF4697" i="2" s="1"/>
  <c r="AF4698" i="2" s="1"/>
  <c r="AF4699" i="2" s="1"/>
  <c r="AF4700" i="2" s="1"/>
  <c r="AF4701" i="2" s="1"/>
  <c r="AF4702" i="2" s="1"/>
  <c r="AF4703" i="2" s="1"/>
  <c r="AF4704" i="2" s="1"/>
  <c r="AF4705" i="2" s="1"/>
  <c r="AF4706" i="2" s="1"/>
  <c r="AF4707" i="2" s="1"/>
  <c r="AF4708" i="2" s="1"/>
  <c r="AF4709" i="2" s="1"/>
  <c r="AF4710" i="2" s="1"/>
  <c r="AF4711" i="2" s="1"/>
  <c r="AF4712" i="2" s="1"/>
  <c r="AF4713" i="2" s="1"/>
  <c r="AF4714" i="2" s="1"/>
  <c r="AF4715" i="2" s="1"/>
  <c r="AF4716" i="2" s="1"/>
  <c r="AF4717" i="2" s="1"/>
  <c r="AF4718" i="2" s="1"/>
  <c r="AF4719" i="2" s="1"/>
  <c r="AF4720" i="2" s="1"/>
  <c r="AF4721" i="2" s="1"/>
  <c r="AF4722" i="2" s="1"/>
  <c r="AF4723" i="2" s="1"/>
  <c r="AF4724" i="2" s="1"/>
  <c r="AF4725" i="2" s="1"/>
  <c r="AF4726" i="2" s="1"/>
  <c r="AF4727" i="2" s="1"/>
  <c r="AF4728" i="2" s="1"/>
  <c r="AF4729" i="2" s="1"/>
  <c r="AF4730" i="2" s="1"/>
  <c r="AF4731" i="2" s="1"/>
  <c r="AF4732" i="2" s="1"/>
  <c r="AF4733" i="2" s="1"/>
  <c r="AF4734" i="2" s="1"/>
  <c r="AF4735" i="2" s="1"/>
  <c r="AF4736" i="2" s="1"/>
  <c r="AF4737" i="2" s="1"/>
  <c r="AF4738" i="2" s="1"/>
  <c r="AF4739" i="2" s="1"/>
  <c r="AF4740" i="2" s="1"/>
  <c r="AF4741" i="2" s="1"/>
  <c r="AF4742" i="2" s="1"/>
  <c r="AF4743" i="2" s="1"/>
  <c r="AF4744" i="2" s="1"/>
  <c r="AF4745" i="2" s="1"/>
  <c r="AF4746" i="2" s="1"/>
  <c r="AF4747" i="2" s="1"/>
  <c r="AF4748" i="2" s="1"/>
  <c r="AF4749" i="2" s="1"/>
  <c r="AF4750" i="2" s="1"/>
  <c r="AF4751" i="2" s="1"/>
  <c r="AF4752" i="2" s="1"/>
  <c r="AF4753" i="2" s="1"/>
  <c r="AF4754" i="2" s="1"/>
  <c r="AF4755" i="2" s="1"/>
  <c r="AF4756" i="2" s="1"/>
  <c r="AF4757" i="2" s="1"/>
  <c r="AF4758" i="2" s="1"/>
  <c r="AF4759" i="2" s="1"/>
  <c r="AF4760" i="2" s="1"/>
  <c r="AF4761" i="2" s="1"/>
  <c r="AF4762" i="2" s="1"/>
  <c r="AF4763" i="2" s="1"/>
  <c r="AF4764" i="2" s="1"/>
  <c r="AF4765" i="2" s="1"/>
  <c r="AF4766" i="2" s="1"/>
  <c r="AF4767" i="2" s="1"/>
  <c r="AF4768" i="2" s="1"/>
  <c r="AF4769" i="2" s="1"/>
  <c r="AF4770" i="2" s="1"/>
  <c r="AF4771" i="2" s="1"/>
  <c r="AF4772" i="2" s="1"/>
  <c r="AF4773" i="2" s="1"/>
  <c r="AF4774" i="2" s="1"/>
  <c r="AF4775" i="2" s="1"/>
  <c r="AF4776" i="2" s="1"/>
  <c r="AF4777" i="2" s="1"/>
  <c r="AF4778" i="2" s="1"/>
  <c r="AF4779" i="2" s="1"/>
  <c r="AF4780" i="2" s="1"/>
  <c r="AF4781" i="2" s="1"/>
  <c r="AF4782" i="2" s="1"/>
  <c r="AF4783" i="2" s="1"/>
  <c r="AF4784" i="2" s="1"/>
  <c r="AF4785" i="2" s="1"/>
  <c r="AF4786" i="2" s="1"/>
  <c r="AF4787" i="2" s="1"/>
  <c r="AF4788" i="2" s="1"/>
  <c r="AF4789" i="2" s="1"/>
  <c r="AF4790" i="2" s="1"/>
  <c r="AF4791" i="2" s="1"/>
  <c r="AF4792" i="2" s="1"/>
  <c r="AF4793" i="2" s="1"/>
  <c r="AF4794" i="2" s="1"/>
  <c r="AF4795" i="2" s="1"/>
  <c r="AF4796" i="2" s="1"/>
  <c r="AF4797" i="2" s="1"/>
  <c r="AF4798" i="2" s="1"/>
  <c r="AF4799" i="2" s="1"/>
  <c r="AF4800" i="2" s="1"/>
  <c r="AF4801" i="2" s="1"/>
  <c r="AF4802" i="2" s="1"/>
  <c r="AF4803" i="2" s="1"/>
  <c r="AF4804" i="2" s="1"/>
  <c r="AF4805" i="2" s="1"/>
  <c r="AF4806" i="2" s="1"/>
  <c r="AF4807" i="2" s="1"/>
  <c r="AF4808" i="2" s="1"/>
  <c r="AF4809" i="2" s="1"/>
  <c r="AF4810" i="2" s="1"/>
  <c r="AF4811" i="2" s="1"/>
  <c r="AF4812" i="2" s="1"/>
  <c r="AF4813" i="2" s="1"/>
  <c r="AF4814" i="2" s="1"/>
  <c r="AF4815" i="2" s="1"/>
  <c r="AF4816" i="2" s="1"/>
  <c r="AF4817" i="2" s="1"/>
  <c r="AF4818" i="2" s="1"/>
  <c r="AF4819" i="2" s="1"/>
  <c r="AF4820" i="2" s="1"/>
  <c r="AF4821" i="2" s="1"/>
  <c r="AF4822" i="2" s="1"/>
  <c r="AF4823" i="2" s="1"/>
  <c r="AF4824" i="2" s="1"/>
  <c r="AF4825" i="2" s="1"/>
  <c r="AF4826" i="2" s="1"/>
  <c r="AF4827" i="2" s="1"/>
  <c r="AF4828" i="2" s="1"/>
  <c r="AF4829" i="2" s="1"/>
  <c r="AF4830" i="2" s="1"/>
  <c r="AF4831" i="2" s="1"/>
  <c r="AF4832" i="2" s="1"/>
  <c r="AF4833" i="2" s="1"/>
  <c r="AF4834" i="2" s="1"/>
  <c r="AF4835" i="2" s="1"/>
  <c r="AF4836" i="2" s="1"/>
  <c r="AF4837" i="2" s="1"/>
  <c r="AF4838" i="2" s="1"/>
  <c r="AF4839" i="2" s="1"/>
  <c r="AF4840" i="2" s="1"/>
  <c r="AF4841" i="2" s="1"/>
  <c r="AF4842" i="2" s="1"/>
  <c r="AF4843" i="2" s="1"/>
  <c r="AF4844" i="2" s="1"/>
  <c r="AF4845" i="2" s="1"/>
  <c r="AF4846" i="2" s="1"/>
  <c r="AF4847" i="2" s="1"/>
  <c r="AF4848" i="2" s="1"/>
  <c r="AF4849" i="2" s="1"/>
  <c r="AF4850" i="2" s="1"/>
  <c r="AF4851" i="2" s="1"/>
  <c r="AF4852" i="2" s="1"/>
  <c r="AF4853" i="2" s="1"/>
  <c r="AF4854" i="2" s="1"/>
  <c r="AF4855" i="2" s="1"/>
  <c r="AF4856" i="2" s="1"/>
  <c r="AF4857" i="2" s="1"/>
  <c r="AF4858" i="2" s="1"/>
  <c r="AF4859" i="2" s="1"/>
  <c r="AF4860" i="2" s="1"/>
  <c r="AF4861" i="2" s="1"/>
  <c r="AF4862" i="2" s="1"/>
  <c r="AF4863" i="2" s="1"/>
  <c r="AF4864" i="2" s="1"/>
  <c r="AF4865" i="2" s="1"/>
  <c r="AF4866" i="2" s="1"/>
  <c r="AF4867" i="2" s="1"/>
  <c r="AF4868" i="2" s="1"/>
  <c r="AF4869" i="2" s="1"/>
  <c r="AF4870" i="2" s="1"/>
  <c r="AF4871" i="2" s="1"/>
  <c r="AF4872" i="2" s="1"/>
  <c r="AF4873" i="2" s="1"/>
  <c r="AF4874" i="2" s="1"/>
  <c r="AF4875" i="2" s="1"/>
  <c r="AF4876" i="2" s="1"/>
  <c r="AF4877" i="2" s="1"/>
  <c r="AF4878" i="2" s="1"/>
  <c r="AF4879" i="2" s="1"/>
  <c r="AF4880" i="2" s="1"/>
  <c r="AF4881" i="2" s="1"/>
  <c r="AF4882" i="2" s="1"/>
  <c r="AF4883" i="2" s="1"/>
  <c r="AF4884" i="2" s="1"/>
  <c r="AF4885" i="2" s="1"/>
  <c r="AF4886" i="2" s="1"/>
  <c r="AF4887" i="2" s="1"/>
  <c r="AF4888" i="2" s="1"/>
  <c r="AF4889" i="2" s="1"/>
  <c r="AF4890" i="2" s="1"/>
  <c r="AF4891" i="2" s="1"/>
  <c r="AF4892" i="2" s="1"/>
  <c r="AF4893" i="2" s="1"/>
  <c r="AF4894" i="2" s="1"/>
  <c r="AF4895" i="2" s="1"/>
  <c r="AF4896" i="2" s="1"/>
  <c r="AF4897" i="2" s="1"/>
  <c r="AF4898" i="2" s="1"/>
  <c r="AF4899" i="2" s="1"/>
  <c r="AF4900" i="2" s="1"/>
  <c r="AF4901" i="2" s="1"/>
  <c r="AF4902" i="2" s="1"/>
  <c r="AF4903" i="2" s="1"/>
  <c r="AF4904" i="2" s="1"/>
  <c r="AF4905" i="2" s="1"/>
  <c r="AF4906" i="2" s="1"/>
  <c r="AF4907" i="2" s="1"/>
  <c r="AF4908" i="2" s="1"/>
  <c r="AF4909" i="2" s="1"/>
  <c r="AF4910" i="2" s="1"/>
  <c r="AF4911" i="2" s="1"/>
  <c r="AF4912" i="2" s="1"/>
  <c r="AF4913" i="2" s="1"/>
  <c r="AF4914" i="2" s="1"/>
  <c r="AF4915" i="2" s="1"/>
  <c r="AF4916" i="2" s="1"/>
  <c r="AF4917" i="2" s="1"/>
  <c r="AF4918" i="2" s="1"/>
  <c r="AF4919" i="2" s="1"/>
  <c r="AF4920" i="2" s="1"/>
  <c r="AF4921" i="2" s="1"/>
  <c r="AF4922" i="2" s="1"/>
  <c r="AF4923" i="2" s="1"/>
  <c r="AF4924" i="2" s="1"/>
  <c r="AF4925" i="2" s="1"/>
  <c r="AF4926" i="2" s="1"/>
  <c r="AF4927" i="2" s="1"/>
  <c r="AF4928" i="2" s="1"/>
  <c r="AF4929" i="2" s="1"/>
  <c r="AF4930" i="2" s="1"/>
  <c r="AF4931" i="2" s="1"/>
  <c r="AF4932" i="2" s="1"/>
  <c r="AF4933" i="2" s="1"/>
  <c r="AF4934" i="2" s="1"/>
  <c r="AF4935" i="2" s="1"/>
  <c r="AF4936" i="2" s="1"/>
  <c r="AF4937" i="2" s="1"/>
  <c r="AF4938" i="2" s="1"/>
  <c r="AF4939" i="2" s="1"/>
  <c r="AF4940" i="2" s="1"/>
  <c r="AF4941" i="2" s="1"/>
  <c r="AF4942" i="2" s="1"/>
  <c r="AF4943" i="2" s="1"/>
  <c r="AF4944" i="2" s="1"/>
  <c r="AF4945" i="2" s="1"/>
  <c r="AF4946" i="2" s="1"/>
  <c r="AF4947" i="2" s="1"/>
  <c r="AF4948" i="2" s="1"/>
  <c r="AF4949" i="2" s="1"/>
  <c r="AF4950" i="2" s="1"/>
  <c r="AF4951" i="2" s="1"/>
  <c r="AF4952" i="2" s="1"/>
  <c r="AF4953" i="2" s="1"/>
  <c r="AF4954" i="2" s="1"/>
  <c r="AF4955" i="2" s="1"/>
  <c r="AF4956" i="2" s="1"/>
  <c r="AF4957" i="2" s="1"/>
  <c r="AF4958" i="2" s="1"/>
  <c r="AF4959" i="2" s="1"/>
  <c r="AF4960" i="2" s="1"/>
  <c r="AF4961" i="2" s="1"/>
  <c r="AF4962" i="2" s="1"/>
  <c r="AF4963" i="2" s="1"/>
  <c r="AF4964" i="2" s="1"/>
  <c r="AF4965" i="2" s="1"/>
  <c r="AF4966" i="2" s="1"/>
  <c r="AF4967" i="2" s="1"/>
  <c r="AF4968" i="2" s="1"/>
  <c r="AF4969" i="2" s="1"/>
  <c r="AF4970" i="2" s="1"/>
  <c r="AF4971" i="2" s="1"/>
  <c r="AF4972" i="2" s="1"/>
  <c r="AF4973" i="2" s="1"/>
  <c r="AF4974" i="2" s="1"/>
  <c r="AF4975" i="2" s="1"/>
  <c r="AF4976" i="2" s="1"/>
  <c r="AF4977" i="2" s="1"/>
  <c r="AF4978" i="2" s="1"/>
  <c r="AF4979" i="2" s="1"/>
  <c r="AF4980" i="2" s="1"/>
  <c r="AF4981" i="2" s="1"/>
  <c r="AF4982" i="2" s="1"/>
  <c r="AF4983" i="2" s="1"/>
  <c r="AF4984" i="2" s="1"/>
  <c r="AF4985" i="2" s="1"/>
  <c r="AF4986" i="2" s="1"/>
  <c r="AF4987" i="2" s="1"/>
  <c r="AF4988" i="2" s="1"/>
  <c r="AF4989" i="2" s="1"/>
  <c r="AF4990" i="2" s="1"/>
  <c r="AF4991" i="2" s="1"/>
  <c r="AF4992" i="2" s="1"/>
  <c r="AF4993" i="2" s="1"/>
  <c r="AF4994" i="2" s="1"/>
  <c r="AF4995" i="2" s="1"/>
  <c r="AF4996" i="2" s="1"/>
  <c r="AF4997" i="2" s="1"/>
  <c r="AF4998" i="2" s="1"/>
  <c r="AF4999" i="2" s="1"/>
  <c r="AF5000" i="2" s="1"/>
  <c r="AF5001" i="2" s="1"/>
  <c r="AF5002" i="2" s="1"/>
  <c r="AF5003" i="2" s="1"/>
  <c r="AE3634" i="2"/>
  <c r="AE4457" i="2"/>
  <c r="AE4719" i="2"/>
  <c r="AE4287" i="2"/>
  <c r="AE2264" i="2"/>
  <c r="AE3832" i="2"/>
  <c r="AE4643" i="2"/>
  <c r="AE4623" i="2"/>
  <c r="AE4191" i="2"/>
  <c r="AE3850" i="2"/>
  <c r="AE3999" i="2"/>
  <c r="AE4539" i="2"/>
  <c r="AE4777" i="2"/>
  <c r="AE4227" i="2"/>
  <c r="AE4373" i="2"/>
  <c r="AE3148" i="2"/>
  <c r="AE4037" i="2"/>
  <c r="AE3706" i="2"/>
  <c r="AE2878" i="2"/>
  <c r="AE4467" i="2"/>
  <c r="AE3922" i="2"/>
  <c r="AE4903" i="2"/>
  <c r="AE3921" i="2"/>
  <c r="AE2930" i="2"/>
  <c r="AE1898" i="2"/>
  <c r="AE4121" i="2"/>
  <c r="AE4837" i="2"/>
  <c r="AE4383" i="2"/>
  <c r="AE3951" i="2"/>
  <c r="AE3434" i="2"/>
  <c r="AE2651" i="2"/>
  <c r="AE4412" i="2"/>
  <c r="AE3896" i="2"/>
  <c r="AE2792" i="2"/>
  <c r="AE4061" i="2"/>
  <c r="AE4771" i="2"/>
  <c r="AE4629" i="2"/>
  <c r="AE4197" i="2"/>
  <c r="AE3837" i="2"/>
  <c r="AE3362" i="2"/>
  <c r="AE2507" i="2"/>
  <c r="AE4058" i="2"/>
  <c r="AE1742" i="2"/>
  <c r="AE4032" i="2"/>
  <c r="AE3416" i="2"/>
  <c r="AE3847" i="2"/>
  <c r="AE2949" i="2"/>
  <c r="AE3620" i="2"/>
  <c r="AE2931" i="2"/>
  <c r="AE4437" i="2"/>
  <c r="AE3933" i="2"/>
  <c r="AE3490" i="2"/>
  <c r="AE4325" i="2"/>
  <c r="AE4933" i="2"/>
  <c r="AE4359" i="2"/>
  <c r="AE1314" i="2"/>
  <c r="AE3688" i="2"/>
  <c r="AE4505" i="2"/>
  <c r="AE4695" i="2"/>
  <c r="AE4263" i="2"/>
  <c r="AE3336" i="2"/>
  <c r="AE4185" i="2"/>
  <c r="AE4825" i="2"/>
  <c r="AE4697" i="2"/>
  <c r="AE4299" i="2"/>
  <c r="AE4013" i="2"/>
  <c r="AE1682" i="2"/>
  <c r="AE3390" i="2"/>
  <c r="AE3066" i="2"/>
  <c r="AE3891" i="2"/>
  <c r="AE4611" i="2"/>
  <c r="AE3174" i="2"/>
  <c r="AE4723" i="2"/>
  <c r="AE4101" i="2"/>
  <c r="AE3056" i="2"/>
  <c r="AE450" i="2"/>
  <c r="AE3976" i="2"/>
  <c r="AE4765" i="2"/>
  <c r="AE4455" i="2"/>
  <c r="AE3987" i="2"/>
  <c r="AE3579" i="2"/>
  <c r="AE2849" i="2"/>
  <c r="AE4628" i="2"/>
  <c r="AE3980" i="2"/>
  <c r="AE2476" i="2"/>
  <c r="AE3989" i="2"/>
  <c r="AE4735" i="2"/>
  <c r="AE4665" i="2"/>
  <c r="AE4305" i="2"/>
  <c r="AE3873" i="2"/>
  <c r="AE3525" i="2"/>
  <c r="AE2759" i="2"/>
  <c r="AE4148" i="2"/>
  <c r="AE2030" i="2"/>
  <c r="AE1504" i="2"/>
  <c r="AE2823" i="2"/>
  <c r="AE3578" i="2"/>
  <c r="AE1985" i="2"/>
  <c r="AE4130" i="2"/>
  <c r="AE3670" i="2"/>
  <c r="AE4421" i="2"/>
  <c r="AE4843" i="2"/>
  <c r="AE4557" i="2"/>
  <c r="AE4233" i="2"/>
  <c r="AE3909" i="2"/>
  <c r="AE3615" i="2"/>
  <c r="AE3164" i="2"/>
  <c r="AE2337" i="2"/>
  <c r="AE4538" i="2"/>
  <c r="AE4016" i="2"/>
  <c r="AE3190" i="2"/>
  <c r="AE350" i="2"/>
  <c r="AE3071" i="2"/>
  <c r="AE691" i="2"/>
  <c r="AE3690" i="2"/>
  <c r="AE1558" i="2"/>
  <c r="AE4011" i="2"/>
  <c r="AE3281" i="2"/>
  <c r="AE4310" i="2"/>
  <c r="AE3180" i="2"/>
  <c r="AE3323" i="2"/>
  <c r="AE4200" i="2"/>
  <c r="AE3038" i="2"/>
  <c r="AE1925" i="2"/>
  <c r="AE4448" i="2"/>
  <c r="AE3974" i="2"/>
  <c r="AE3126" i="2"/>
  <c r="AE3901" i="2"/>
  <c r="AE2945" i="2"/>
  <c r="AE4506" i="2"/>
  <c r="AE3600" i="2"/>
  <c r="AE687" i="2"/>
  <c r="AE3939" i="2"/>
  <c r="AE3218" i="2"/>
  <c r="AE4226" i="2"/>
  <c r="AE2982" i="2"/>
  <c r="AE2999" i="2"/>
  <c r="AE4110" i="2"/>
  <c r="AE2649" i="2"/>
  <c r="AE2882" i="2"/>
  <c r="AE4290" i="2"/>
  <c r="AE3492" i="2"/>
  <c r="AE3105" i="2"/>
  <c r="AE3831" i="2"/>
  <c r="AE2615" i="2"/>
  <c r="AE4094" i="2"/>
  <c r="AE1706" i="2"/>
  <c r="AE2798" i="2"/>
  <c r="AE3594" i="2"/>
  <c r="AE2453" i="2"/>
  <c r="AE4706" i="2"/>
  <c r="AE4322" i="2"/>
  <c r="AE3626" i="2"/>
  <c r="AE2800" i="2"/>
  <c r="AE3595" i="2"/>
  <c r="AE2819" i="2"/>
  <c r="AE4206" i="2"/>
  <c r="AE3430" i="2"/>
  <c r="AE2997" i="2"/>
  <c r="AE3723" i="2"/>
  <c r="AE2471" i="2"/>
  <c r="AE4052" i="2"/>
  <c r="AE3937" i="2"/>
  <c r="AE2429" i="2"/>
  <c r="AE3534" i="2"/>
  <c r="AE4220" i="2"/>
  <c r="AE3355" i="2"/>
  <c r="AE2916" i="2"/>
  <c r="AE3897" i="2"/>
  <c r="AE4651" i="2"/>
  <c r="AE2530" i="2"/>
  <c r="AE4969" i="2"/>
  <c r="AE4157" i="2"/>
  <c r="AE4587" i="2"/>
  <c r="AE3963" i="2"/>
  <c r="AE4963" i="2"/>
  <c r="AE3724" i="2"/>
  <c r="AE3742" i="2"/>
  <c r="AE1540" i="2"/>
  <c r="AE4545" i="2"/>
  <c r="AE4385" i="2"/>
  <c r="AE4251" i="2"/>
  <c r="AE4433" i="2"/>
  <c r="AE4795" i="2"/>
  <c r="AE4209" i="2"/>
  <c r="AE3543" i="2"/>
  <c r="AE4682" i="2"/>
  <c r="AE3094" i="2"/>
  <c r="AE4193" i="2"/>
  <c r="AE4801" i="2"/>
  <c r="AE4563" i="2"/>
  <c r="AE4095" i="2"/>
  <c r="AE3735" i="2"/>
  <c r="AE3245" i="2"/>
  <c r="AE2525" i="2"/>
  <c r="AE4544" i="2"/>
  <c r="AE4070" i="2"/>
  <c r="AE957" i="2"/>
  <c r="AE3444" i="2"/>
  <c r="AE4133" i="2"/>
  <c r="AE4633" i="2"/>
  <c r="AE4951" i="2"/>
  <c r="AE4521" i="2"/>
  <c r="AE4269" i="2"/>
  <c r="AE4017" i="2"/>
  <c r="AE3765" i="2"/>
  <c r="AE3425" i="2"/>
  <c r="AE2975" i="2"/>
  <c r="AE2149" i="2"/>
  <c r="AE4580" i="2"/>
  <c r="AE4232" i="2"/>
  <c r="AE3758" i="2"/>
  <c r="AE3252" i="2"/>
  <c r="AE2542" i="2"/>
  <c r="AE3769" i="2"/>
  <c r="AE3269" i="2"/>
  <c r="AE2085" i="2"/>
  <c r="AE4380" i="2"/>
  <c r="AE3858" i="2"/>
  <c r="AE2944" i="2"/>
  <c r="AE3321" i="2"/>
  <c r="AE4083" i="2"/>
  <c r="AE3651" i="2"/>
  <c r="AE2831" i="2"/>
  <c r="AE4484" i="2"/>
  <c r="AE3662" i="2"/>
  <c r="AE2776" i="2"/>
  <c r="AE3386" i="2"/>
  <c r="AE529" i="2"/>
  <c r="AE3768" i="2"/>
  <c r="AE1503" i="2"/>
  <c r="AE2579" i="2"/>
  <c r="AE2506" i="2"/>
  <c r="AE3973" i="2"/>
  <c r="AE3053" i="2"/>
  <c r="AE2844" i="2"/>
  <c r="AE3681" i="2"/>
  <c r="AE3872" i="2"/>
  <c r="AE4320" i="2"/>
  <c r="AE4274" i="2"/>
  <c r="AE3890" i="2"/>
  <c r="AE3316" i="2"/>
  <c r="AE2668" i="2"/>
  <c r="AE3811" i="2"/>
  <c r="AE3332" i="2"/>
  <c r="AE2699" i="2"/>
  <c r="AE4422" i="2"/>
  <c r="AE3906" i="2"/>
  <c r="AE3016" i="2"/>
  <c r="AE3429" i="2"/>
  <c r="AE4119" i="2"/>
  <c r="AE3687" i="2"/>
  <c r="AE2894" i="2"/>
  <c r="AE4616" i="2"/>
  <c r="AE3878" i="2"/>
  <c r="AE2920" i="2"/>
  <c r="AE3449" i="2"/>
  <c r="AE1769" i="2"/>
  <c r="AE3810" i="2"/>
  <c r="AE2381" i="2"/>
  <c r="AE3083" i="2"/>
  <c r="AE2974" i="2"/>
  <c r="AE4214" i="2"/>
  <c r="AE4605" i="2"/>
  <c r="AE4029" i="2"/>
  <c r="AE3380" i="2"/>
  <c r="AE1745" i="2"/>
  <c r="AE2422" i="2"/>
  <c r="AE3868" i="2"/>
  <c r="AE4481" i="2"/>
  <c r="AE4909" i="2"/>
  <c r="AE4491" i="2"/>
  <c r="AE4167" i="2"/>
  <c r="AE3843" i="2"/>
  <c r="AE3489" i="2"/>
  <c r="AE2984" i="2"/>
  <c r="AE1961" i="2"/>
  <c r="AE4502" i="2"/>
  <c r="AE4112" i="2"/>
  <c r="AE3638" i="2"/>
  <c r="AE2958" i="2"/>
  <c r="AE3778" i="2"/>
  <c r="AE4277" i="2"/>
  <c r="AE4687" i="2"/>
  <c r="AE4915" i="2"/>
  <c r="AE4593" i="2"/>
  <c r="AE4377" i="2"/>
  <c r="AE4161" i="2"/>
  <c r="AE3945" i="2"/>
  <c r="AE3729" i="2"/>
  <c r="AE3483" i="2"/>
  <c r="AE3101" i="2"/>
  <c r="AE2633" i="2"/>
  <c r="AE1180" i="2"/>
  <c r="AE4490" i="2"/>
  <c r="AE4190" i="2"/>
  <c r="AE3842" i="2"/>
  <c r="AE3450" i="2"/>
  <c r="AE2866" i="2"/>
  <c r="AE1368" i="2"/>
  <c r="AE3637" i="2"/>
  <c r="AE3206" i="2"/>
  <c r="AE2275" i="2"/>
  <c r="AE4464" i="2"/>
  <c r="AE4122" i="2"/>
  <c r="AE3732" i="2"/>
  <c r="AE3268" i="2"/>
  <c r="AE1946" i="2"/>
  <c r="AE3165" i="2"/>
  <c r="AE2433" i="2"/>
  <c r="AE3867" i="2"/>
  <c r="AE3561" i="2"/>
  <c r="AE2957" i="2"/>
  <c r="AE1889" i="2"/>
  <c r="AE4358" i="2"/>
  <c r="AE3926" i="2"/>
  <c r="AE3306" i="2"/>
  <c r="AE1958" i="2"/>
  <c r="AE3547" i="2"/>
  <c r="AE2873" i="2"/>
  <c r="AE4500" i="2"/>
  <c r="AE3942" i="2"/>
  <c r="AE3330" i="2"/>
  <c r="AE2991" i="2"/>
  <c r="AE3407" i="2"/>
  <c r="AE4346" i="2"/>
  <c r="AE3360" i="2"/>
  <c r="AE3251" i="2"/>
  <c r="AE1422" i="2"/>
  <c r="AE3357" i="2"/>
  <c r="AE3263" i="2"/>
  <c r="AE2283" i="2"/>
  <c r="AE3698" i="2"/>
  <c r="AE3925" i="2"/>
  <c r="AE4194" i="2"/>
  <c r="AE3661" i="2"/>
  <c r="AE4164" i="2"/>
  <c r="AE3774" i="2"/>
  <c r="AE3340" i="2"/>
  <c r="AE2590" i="2"/>
  <c r="AE3213" i="2"/>
  <c r="AE2751" i="2"/>
  <c r="AE3903" i="2"/>
  <c r="AE3609" i="2"/>
  <c r="AE3092" i="2"/>
  <c r="AE2121" i="2"/>
  <c r="AE4400" i="2"/>
  <c r="AE3968" i="2"/>
  <c r="AE3432" i="2"/>
  <c r="AE2524" i="2"/>
  <c r="AE3673" i="2"/>
  <c r="AE2936" i="2"/>
  <c r="AE4542" i="2"/>
  <c r="AE4026" i="2"/>
  <c r="AE3486" i="2"/>
  <c r="AE3255" i="2"/>
  <c r="AE3645" i="2"/>
  <c r="AE4610" i="2"/>
  <c r="AE3424" i="2"/>
  <c r="AE3625" i="2"/>
  <c r="AE3480" i="2"/>
  <c r="AE2898" i="2"/>
  <c r="AE4364" i="2"/>
  <c r="AE4106" i="2"/>
  <c r="AE3800" i="2"/>
  <c r="AE3500" i="2"/>
  <c r="AE3054" i="2"/>
  <c r="AE2228" i="2"/>
  <c r="AE3853" i="2"/>
  <c r="AE3553" i="2"/>
  <c r="AE3143" i="2"/>
  <c r="AE2573" i="2"/>
  <c r="AE4554" i="2"/>
  <c r="AE4248" i="2"/>
  <c r="AE3948" i="2"/>
  <c r="AE3642" i="2"/>
  <c r="AE3178" i="2"/>
  <c r="AE2192" i="2"/>
  <c r="AE3273" i="2"/>
  <c r="AE2889" i="2"/>
  <c r="AE4047" i="2"/>
  <c r="AE3795" i="2"/>
  <c r="AE3477" i="2"/>
  <c r="AE3029" i="2"/>
  <c r="AE2311" i="2"/>
  <c r="AE4574" i="2"/>
  <c r="AE4184" i="2"/>
  <c r="AE3710" i="2"/>
  <c r="AE3244" i="2"/>
  <c r="AE2201" i="2"/>
  <c r="AE3721" i="2"/>
  <c r="AE3260" i="2"/>
  <c r="AE2021" i="2"/>
  <c r="AE4326" i="2"/>
  <c r="AE3852" i="2"/>
  <c r="AE3402" i="2"/>
  <c r="AE3363" i="2"/>
  <c r="AE3717" i="2"/>
  <c r="AE2885" i="2"/>
  <c r="AE4478" i="2"/>
  <c r="AE3830" i="2"/>
  <c r="AE2910" i="2"/>
  <c r="AE3440" i="2"/>
  <c r="AE206" i="2"/>
  <c r="AE2138" i="2"/>
  <c r="AE3002" i="2"/>
  <c r="AE3798" i="2"/>
  <c r="AE2435" i="2"/>
  <c r="AE3750" i="2"/>
  <c r="AE2927" i="2"/>
  <c r="AE3888" i="2"/>
  <c r="AE3855" i="2"/>
  <c r="AE3650" i="2"/>
  <c r="AE3119" i="2"/>
  <c r="AE3335" i="2"/>
  <c r="AE4652" i="2"/>
  <c r="AE3914" i="2"/>
  <c r="AE3298" i="2"/>
  <c r="AE3883" i="2"/>
  <c r="AE2193" i="2"/>
  <c r="AE3714" i="2"/>
  <c r="AE3711" i="2"/>
  <c r="AE3608" i="2"/>
  <c r="AE3237" i="2"/>
  <c r="AE2909" i="2"/>
  <c r="AE3794" i="2"/>
  <c r="AE3370" i="2"/>
  <c r="AE2856" i="2"/>
  <c r="AE3979" i="2"/>
  <c r="AE3631" i="2"/>
  <c r="AE3062" i="2"/>
  <c r="AE2247" i="2"/>
  <c r="AE4458" i="2"/>
  <c r="AE4068" i="2"/>
  <c r="AE3726" i="2"/>
  <c r="AE3006" i="2"/>
  <c r="AE3315" i="2"/>
  <c r="AE3825" i="2"/>
  <c r="AE3272" i="2"/>
  <c r="AE4694" i="2"/>
  <c r="AE4178" i="2"/>
  <c r="AE3572" i="2"/>
  <c r="AE2838" i="2"/>
  <c r="AE3667" i="2"/>
  <c r="AE2990" i="2"/>
  <c r="AE4494" i="2"/>
  <c r="AE3672" i="2"/>
  <c r="AE2925" i="2"/>
  <c r="AE2939" i="2"/>
  <c r="AE3703" i="2"/>
  <c r="AE4137" i="2"/>
  <c r="AE1922" i="2"/>
  <c r="AE3583" i="2"/>
  <c r="AE2409" i="2"/>
  <c r="AE4278" i="2"/>
  <c r="AE2836" i="2"/>
  <c r="AE3819" i="2"/>
  <c r="AE4298" i="2"/>
  <c r="AE3944" i="2"/>
  <c r="AE3932" i="2"/>
  <c r="AE3674" i="2"/>
  <c r="AE3378" i="2"/>
  <c r="AE2992" i="2"/>
  <c r="AE2416" i="2"/>
  <c r="AE3943" i="2"/>
  <c r="AE3685" i="2"/>
  <c r="AE3395" i="2"/>
  <c r="AE3008" i="2"/>
  <c r="AE2447" i="2"/>
  <c r="AE4596" i="2"/>
  <c r="AE4338" i="2"/>
  <c r="AE4074" i="2"/>
  <c r="AE3816" i="2"/>
  <c r="AE3552" i="2"/>
  <c r="AE3106" i="2"/>
  <c r="AE2446" i="2"/>
  <c r="AE3381" i="2"/>
  <c r="AE3057" i="2"/>
  <c r="AE2667" i="2"/>
  <c r="AE3975" i="2"/>
  <c r="AE3759" i="2"/>
  <c r="AE3519" i="2"/>
  <c r="AE3155" i="2"/>
  <c r="AE2741" i="2"/>
  <c r="AE907" i="2"/>
  <c r="AE4442" i="2"/>
  <c r="AE4142" i="2"/>
  <c r="AE3836" i="2"/>
  <c r="AE3536" i="2"/>
  <c r="AE3046" i="2"/>
  <c r="AE2390" i="2"/>
  <c r="AE3889" i="2"/>
  <c r="AE3589" i="2"/>
  <c r="AE3197" i="2"/>
  <c r="AE2555" i="2"/>
  <c r="AE4590" i="2"/>
  <c r="AE4284" i="2"/>
  <c r="AE3984" i="2"/>
  <c r="AE3678" i="2"/>
  <c r="AE3078" i="2"/>
  <c r="AE1838" i="2"/>
  <c r="AE3039" i="2"/>
  <c r="AE3861" i="2"/>
  <c r="AE3470" i="2"/>
  <c r="AE2948" i="2"/>
  <c r="AE745" i="2"/>
  <c r="AE4394" i="2"/>
  <c r="AE3962" i="2"/>
  <c r="AE3614" i="2"/>
  <c r="AE3036" i="2"/>
  <c r="AE2147" i="2"/>
  <c r="AE3709" i="2"/>
  <c r="AE3314" i="2"/>
  <c r="AE2537" i="2"/>
  <c r="AE4536" i="2"/>
  <c r="AE3978" i="2"/>
  <c r="AE3070" i="2"/>
  <c r="AE3033" i="2"/>
  <c r="AE3461" i="2"/>
  <c r="AE4646" i="2"/>
  <c r="AE2740" i="2"/>
  <c r="AE4356" i="2"/>
  <c r="AE3027" i="2"/>
  <c r="AE1576" i="2"/>
  <c r="AE2837" i="2"/>
  <c r="AE4566" i="2"/>
  <c r="AE2846" i="2"/>
  <c r="AE2807" i="2"/>
  <c r="AE3644" i="2"/>
  <c r="AE2523" i="2"/>
  <c r="AE2165" i="2"/>
  <c r="AE3207" i="2"/>
  <c r="AE2379" i="2"/>
  <c r="AE3597" i="2"/>
  <c r="AE3011" i="2"/>
  <c r="AE2095" i="2"/>
  <c r="AE4436" i="2"/>
  <c r="AE4088" i="2"/>
  <c r="AE3656" i="2"/>
  <c r="AE3234" i="2"/>
  <c r="AE2363" i="2"/>
  <c r="AE3841" i="2"/>
  <c r="AE3377" i="2"/>
  <c r="AE2855" i="2"/>
  <c r="AE4578" i="2"/>
  <c r="AE4020" i="2"/>
  <c r="AE3160" i="2"/>
  <c r="AE3093" i="2"/>
  <c r="AE3549" i="2"/>
  <c r="AE583" i="2"/>
  <c r="AE2830" i="2"/>
  <c r="AE4446" i="2"/>
  <c r="AE3075" i="2"/>
  <c r="AE2596" i="2"/>
  <c r="AE2691" i="2"/>
  <c r="AE1635" i="2"/>
  <c r="AE4526" i="2"/>
  <c r="AE4268" i="2"/>
  <c r="AE4010" i="2"/>
  <c r="AE3752" i="2"/>
  <c r="AE3494" i="2"/>
  <c r="AE3108" i="2"/>
  <c r="AE2650" i="2"/>
  <c r="AE1287" i="2"/>
  <c r="AE3763" i="2"/>
  <c r="AE3505" i="2"/>
  <c r="AE3125" i="2"/>
  <c r="AE2681" i="2"/>
  <c r="AE1424" i="2"/>
  <c r="AE4416" i="2"/>
  <c r="AE4158" i="2"/>
  <c r="AE3894" i="2"/>
  <c r="AE3636" i="2"/>
  <c r="AE3240" i="2"/>
  <c r="AE2716" i="2"/>
  <c r="AE3471" i="2"/>
  <c r="AE3147" i="2"/>
  <c r="AE2817" i="2"/>
  <c r="AE3789" i="2"/>
  <c r="AE3555" i="2"/>
  <c r="AE3209" i="2"/>
  <c r="AE2822" i="2"/>
  <c r="AE1853" i="2"/>
  <c r="AE4562" i="2"/>
  <c r="AE4304" i="2"/>
  <c r="AE4046" i="2"/>
  <c r="AE3788" i="2"/>
  <c r="AE3530" i="2"/>
  <c r="AE3162" i="2"/>
  <c r="AE2758" i="2"/>
  <c r="AE1670" i="2"/>
  <c r="AE3799" i="2"/>
  <c r="AE3541" i="2"/>
  <c r="AE3179" i="2"/>
  <c r="AE2786" i="2"/>
  <c r="AE1733" i="2"/>
  <c r="AE4452" i="2"/>
  <c r="AE4146" i="2"/>
  <c r="AE3804" i="2"/>
  <c r="AE3394" i="2"/>
  <c r="AE2554" i="2"/>
  <c r="AE3309" i="2"/>
  <c r="AE2877" i="2"/>
  <c r="AE3633" i="2"/>
  <c r="AE3200" i="2"/>
  <c r="AE2257" i="2"/>
  <c r="AE4430" i="2"/>
  <c r="AE3908" i="2"/>
  <c r="AE3216" i="2"/>
  <c r="AE3961" i="2"/>
  <c r="AE3305" i="2"/>
  <c r="AE1697" i="2"/>
  <c r="AE4056" i="2"/>
  <c r="AE3384" i="2"/>
  <c r="AE3399" i="2"/>
  <c r="AE4669" i="2"/>
  <c r="AE4250" i="2"/>
  <c r="AE3144" i="2"/>
  <c r="AE3613" i="2"/>
  <c r="AE3376" i="2"/>
  <c r="AE3371" i="2"/>
  <c r="AE3168" i="2"/>
  <c r="AE2572" i="2"/>
  <c r="AE3423" i="2"/>
  <c r="AE3099" i="2"/>
  <c r="AE2745" i="2"/>
  <c r="AE3753" i="2"/>
  <c r="AE3513" i="2"/>
  <c r="AE3146" i="2"/>
  <c r="AE2723" i="2"/>
  <c r="AE1527" i="2"/>
  <c r="AE4520" i="2"/>
  <c r="AE4262" i="2"/>
  <c r="AE4004" i="2"/>
  <c r="AE3746" i="2"/>
  <c r="AE3482" i="2"/>
  <c r="AE3100" i="2"/>
  <c r="AE2632" i="2"/>
  <c r="AE1177" i="2"/>
  <c r="AE3757" i="2"/>
  <c r="AE3493" i="2"/>
  <c r="AE3116" i="2"/>
  <c r="AE2663" i="2"/>
  <c r="AE1342" i="2"/>
  <c r="AE4410" i="2"/>
  <c r="AE4062" i="2"/>
  <c r="AE3762" i="2"/>
  <c r="AE3322" i="2"/>
  <c r="AE2354" i="2"/>
  <c r="AE3249" i="2"/>
  <c r="AE2607" i="2"/>
  <c r="AE3591" i="2"/>
  <c r="AE3065" i="2"/>
  <c r="AE2067" i="2"/>
  <c r="AE4340" i="2"/>
  <c r="AE3692" i="2"/>
  <c r="AE2892" i="2"/>
  <c r="AE3793" i="2"/>
  <c r="AE2981" i="2"/>
  <c r="AE4488" i="2"/>
  <c r="AE3840" i="2"/>
  <c r="AE2970" i="2"/>
  <c r="AE3183" i="2"/>
  <c r="AE4389" i="2"/>
  <c r="AE4076" i="2"/>
  <c r="AE2820" i="2"/>
  <c r="AE3359" i="2"/>
  <c r="AE2300" i="2"/>
  <c r="AE2255" i="2"/>
  <c r="AE2301" i="2"/>
  <c r="AE4236" i="2"/>
  <c r="AE3930" i="2"/>
  <c r="AE3588" i="2"/>
  <c r="AE2908" i="2"/>
  <c r="AE3417" i="2"/>
  <c r="AE2985" i="2"/>
  <c r="AE3783" i="2"/>
  <c r="AE3389" i="2"/>
  <c r="AE2813" i="2"/>
  <c r="AE4598" i="2"/>
  <c r="AE4040" i="2"/>
  <c r="AE3352" i="2"/>
  <c r="AE1886" i="2"/>
  <c r="AE3431" i="2"/>
  <c r="AE2167" i="2"/>
  <c r="AE4182" i="2"/>
  <c r="AE3522" i="2"/>
  <c r="AE1766" i="2"/>
  <c r="AE2715" i="2"/>
  <c r="AE1997" i="2"/>
  <c r="AE3554" i="2"/>
  <c r="AE3913" i="2"/>
  <c r="AE4218" i="2"/>
  <c r="AE4173" i="2"/>
  <c r="AE3560" i="2"/>
  <c r="AE4556" i="2"/>
  <c r="AE3950" i="2"/>
  <c r="AE3288" i="2"/>
  <c r="AE1630" i="2"/>
  <c r="AE3368" i="2"/>
  <c r="AE1949" i="2"/>
  <c r="AE4098" i="2"/>
  <c r="AE3456" i="2"/>
  <c r="AE1137" i="2"/>
  <c r="AE2565" i="2"/>
  <c r="AE4376" i="2"/>
  <c r="AE3270" i="2"/>
  <c r="AE3739" i="2"/>
  <c r="AE3786" i="2"/>
  <c r="AE2746" i="2"/>
  <c r="AE2101" i="2"/>
  <c r="AE4362" i="2"/>
  <c r="AE4104" i="2"/>
  <c r="AE3846" i="2"/>
  <c r="AE3528" i="2"/>
  <c r="AE2998" i="2"/>
  <c r="AE1802" i="2"/>
  <c r="AE3201" i="2"/>
  <c r="AE2733" i="2"/>
  <c r="AE3675" i="2"/>
  <c r="AE3326" i="2"/>
  <c r="AE2876" i="2"/>
  <c r="AE1781" i="2"/>
  <c r="AE4472" i="2"/>
  <c r="AE4166" i="2"/>
  <c r="AE3866" i="2"/>
  <c r="AE3566" i="2"/>
  <c r="AE3154" i="2"/>
  <c r="AE2488" i="2"/>
  <c r="AE3919" i="2"/>
  <c r="AE3619" i="2"/>
  <c r="AE3233" i="2"/>
  <c r="AE2771" i="2"/>
  <c r="AE4614" i="2"/>
  <c r="AE4314" i="2"/>
  <c r="AE4014" i="2"/>
  <c r="AE3708" i="2"/>
  <c r="AE3294" i="2"/>
  <c r="AE2500" i="2"/>
  <c r="AE3351" i="2"/>
  <c r="AE2967" i="2"/>
  <c r="AE4831" i="2"/>
  <c r="AE3993" i="2"/>
  <c r="AE4592" i="2"/>
  <c r="AE4202" i="2"/>
  <c r="AE3902" i="2"/>
  <c r="AE3512" i="2"/>
  <c r="AE3082" i="2"/>
  <c r="AE2282" i="2"/>
  <c r="AE3871" i="2"/>
  <c r="AE3565" i="2"/>
  <c r="AE3161" i="2"/>
  <c r="AE2139" i="2"/>
  <c r="AE4434" i="2"/>
  <c r="AE4002" i="2"/>
  <c r="AE3660" i="2"/>
  <c r="AE2962" i="2"/>
  <c r="AE1011" i="2"/>
  <c r="AE2961" i="2"/>
  <c r="AE4613" i="2"/>
  <c r="AE3501" i="2"/>
  <c r="AE4873" i="2"/>
  <c r="AE3460" i="2"/>
  <c r="AE3017" i="2"/>
  <c r="AE3498" i="2"/>
  <c r="AE4640" i="2"/>
  <c r="AE3296" i="2"/>
  <c r="AE4124" i="2"/>
  <c r="AE3824" i="2"/>
  <c r="AE3518" i="2"/>
  <c r="AE3028" i="2"/>
  <c r="AE2309" i="2"/>
  <c r="AE3877" i="2"/>
  <c r="AE3577" i="2"/>
  <c r="AE3170" i="2"/>
  <c r="AE2519" i="2"/>
  <c r="AE4572" i="2"/>
  <c r="AE4272" i="2"/>
  <c r="AE3966" i="2"/>
  <c r="AE3666" i="2"/>
  <c r="AE3132" i="2"/>
  <c r="AE2327" i="2"/>
  <c r="AE3291" i="2"/>
  <c r="AE2919" i="2"/>
  <c r="AE4975" i="2"/>
  <c r="AE3669" i="2"/>
  <c r="AE4508" i="2"/>
  <c r="AE4160" i="2"/>
  <c r="AE3860" i="2"/>
  <c r="AE3468" i="2"/>
  <c r="AE2946" i="2"/>
  <c r="AE2093" i="2"/>
  <c r="AE3829" i="2"/>
  <c r="AE3523" i="2"/>
  <c r="AE2963" i="2"/>
  <c r="AE1913" i="2"/>
  <c r="AE4308" i="2"/>
  <c r="AE3960" i="2"/>
  <c r="AE3516" i="2"/>
  <c r="AE2890" i="2"/>
  <c r="AE3345" i="2"/>
  <c r="AE2913" i="2"/>
  <c r="AE4569" i="2"/>
  <c r="AE3317" i="2"/>
  <c r="AE4131" i="2"/>
  <c r="AE3396" i="2"/>
  <c r="AE2954" i="2"/>
  <c r="AE3387" i="2"/>
  <c r="AE4424" i="2"/>
  <c r="AE1138" i="2"/>
  <c r="AE2561" i="2"/>
  <c r="AE4688" i="2"/>
  <c r="AE4382" i="2"/>
  <c r="AE4082" i="2"/>
  <c r="AE3782" i="2"/>
  <c r="AE3414" i="2"/>
  <c r="AE2964" i="2"/>
  <c r="AE2120" i="2"/>
  <c r="AE3835" i="2"/>
  <c r="AE3529" i="2"/>
  <c r="AE3044" i="2"/>
  <c r="AE2355" i="2"/>
  <c r="AE4530" i="2"/>
  <c r="AE4230" i="2"/>
  <c r="AE3924" i="2"/>
  <c r="AE3570" i="2"/>
  <c r="AE3060" i="2"/>
  <c r="AE2054" i="2"/>
  <c r="AE3243" i="2"/>
  <c r="AE2859" i="2"/>
  <c r="AE4533" i="2"/>
  <c r="AE3443" i="2"/>
  <c r="AE4418" i="2"/>
  <c r="AE4118" i="2"/>
  <c r="AE3728" i="2"/>
  <c r="AE3342" i="2"/>
  <c r="AE2884" i="2"/>
  <c r="AE1850" i="2"/>
  <c r="AE3781" i="2"/>
  <c r="AE3481" i="2"/>
  <c r="AE2900" i="2"/>
  <c r="AE1661" i="2"/>
  <c r="AE4266" i="2"/>
  <c r="AE3918" i="2"/>
  <c r="AE3448" i="2"/>
  <c r="AE2795" i="2"/>
  <c r="AE3285" i="2"/>
  <c r="AE2853" i="2"/>
  <c r="AE4461" i="2"/>
  <c r="AE2543" i="2"/>
  <c r="AE3537" i="2"/>
  <c r="AE3072" i="2"/>
  <c r="AE2465" i="2"/>
  <c r="AE3003" i="2"/>
  <c r="AE3812" i="2"/>
  <c r="AE1874" i="2"/>
  <c r="AE4281" i="2"/>
  <c r="AE2789" i="2"/>
  <c r="AE4334" i="2"/>
  <c r="AE3986" i="2"/>
  <c r="AE3602" i="2"/>
  <c r="AE3208" i="2"/>
  <c r="AE2722" i="2"/>
  <c r="AE741" i="2"/>
  <c r="AE3655" i="2"/>
  <c r="AE3287" i="2"/>
  <c r="AE2753" i="2"/>
  <c r="AE4524" i="2"/>
  <c r="AE4176" i="2"/>
  <c r="AE3744" i="2"/>
  <c r="AE3286" i="2"/>
  <c r="AE2018" i="2"/>
  <c r="AE3177" i="2"/>
  <c r="AE4253" i="2"/>
  <c r="AE4065" i="2"/>
  <c r="AE3256" i="2"/>
  <c r="AE4586" i="2"/>
  <c r="AE3949" i="2"/>
  <c r="AE4086" i="2"/>
  <c r="AE2801" i="2"/>
  <c r="AE3010" i="2"/>
  <c r="AE1388" i="2"/>
  <c r="AE3224" i="2"/>
  <c r="AE2329" i="2"/>
  <c r="AE4482" i="2"/>
  <c r="AE4050" i="2"/>
  <c r="AE3702" i="2"/>
  <c r="AE3052" i="2"/>
  <c r="AE1730" i="2"/>
  <c r="AE3021" i="2"/>
  <c r="AE4469" i="2"/>
  <c r="AE3585" i="2"/>
  <c r="AE3652" i="2"/>
  <c r="AE3722" i="2"/>
  <c r="AE3907" i="2"/>
  <c r="AE3780" i="2"/>
  <c r="AE2203" i="2"/>
  <c r="AE3571" i="2"/>
  <c r="AE1866" i="2"/>
  <c r="AE3691" i="2"/>
  <c r="AE4038" i="2"/>
  <c r="AE2475" i="2"/>
  <c r="AE3596" i="2"/>
  <c r="AE4008" i="2"/>
  <c r="AE2857" i="2"/>
  <c r="AE3630" i="2"/>
  <c r="AE3232" i="2"/>
  <c r="AE2698" i="2"/>
  <c r="AE3465" i="2"/>
  <c r="AE3141" i="2"/>
  <c r="AE2805" i="2"/>
  <c r="AE3747" i="2"/>
  <c r="AE3507" i="2"/>
  <c r="AE3137" i="2"/>
  <c r="AE2687" i="2"/>
  <c r="AE1450" i="2"/>
  <c r="AE4514" i="2"/>
  <c r="AE4256" i="2"/>
  <c r="AE3998" i="2"/>
  <c r="AE3734" i="2"/>
  <c r="AE3476" i="2"/>
  <c r="AE3090" i="2"/>
  <c r="AE2614" i="2"/>
  <c r="AE1055" i="2"/>
  <c r="AE3745" i="2"/>
  <c r="AE3487" i="2"/>
  <c r="AE3107" i="2"/>
  <c r="AE2645" i="2"/>
  <c r="AE1261" i="2"/>
  <c r="AE4398" i="2"/>
  <c r="AE4140" i="2"/>
  <c r="AE3882" i="2"/>
  <c r="AE3624" i="2"/>
  <c r="AE3222" i="2"/>
  <c r="AE2680" i="2"/>
  <c r="AE3459" i="2"/>
  <c r="AE3135" i="2"/>
  <c r="AE2787" i="2"/>
  <c r="AE4641" i="2"/>
  <c r="AE3849" i="2"/>
  <c r="AE357" i="2"/>
  <c r="AE4292" i="2"/>
  <c r="AE4034" i="2"/>
  <c r="AE3686" i="2"/>
  <c r="AE3406" i="2"/>
  <c r="AE3018" i="2"/>
  <c r="AE2452" i="2"/>
  <c r="AE3955" i="2"/>
  <c r="AE3697" i="2"/>
  <c r="AE3422" i="2"/>
  <c r="AE3035" i="2"/>
  <c r="AE2483" i="2"/>
  <c r="AE4608" i="2"/>
  <c r="AE4350" i="2"/>
  <c r="AE4092" i="2"/>
  <c r="AE3834" i="2"/>
  <c r="AE3564" i="2"/>
  <c r="AE3124" i="2"/>
  <c r="AE2482" i="2"/>
  <c r="AE3393" i="2"/>
  <c r="AE3069" i="2"/>
  <c r="AE2709" i="2"/>
  <c r="AE4677" i="2"/>
  <c r="AE3885" i="2"/>
  <c r="AE1370" i="2"/>
  <c r="AE4239" i="2"/>
  <c r="AE3806" i="2"/>
  <c r="AE2434" i="2"/>
  <c r="AE3341" i="2"/>
  <c r="AE4302" i="2"/>
  <c r="AE2464" i="2"/>
  <c r="AE2858" i="2"/>
  <c r="AE4208" i="2"/>
  <c r="AE903" i="2"/>
  <c r="AE3196" i="2"/>
  <c r="AE1270" i="2"/>
  <c r="AE2541" i="2"/>
  <c r="AE2576" i="2"/>
  <c r="AE1975" i="2"/>
  <c r="AE3098" i="2"/>
  <c r="AE2627" i="2"/>
  <c r="AE1015" i="2"/>
  <c r="AE4392" i="2"/>
  <c r="AE4134" i="2"/>
  <c r="AE3876" i="2"/>
  <c r="AE3618" i="2"/>
  <c r="AE3214" i="2"/>
  <c r="AE2662" i="2"/>
  <c r="AE3453" i="2"/>
  <c r="AE3129" i="2"/>
  <c r="AE2781" i="2"/>
  <c r="AE4939" i="2"/>
  <c r="AE3957" i="2"/>
  <c r="AE2229" i="2"/>
  <c r="AE4981" i="2"/>
  <c r="AE4454" i="2"/>
  <c r="AE3000" i="2"/>
  <c r="AE3649" i="2"/>
  <c r="AE4560" i="2"/>
  <c r="AE3024" i="2"/>
  <c r="AE3452" i="2"/>
  <c r="AE4244" i="2"/>
  <c r="AE2578" i="2"/>
  <c r="AE3792" i="2"/>
  <c r="AE2737" i="2"/>
  <c r="AE3325" i="2"/>
  <c r="AE3413" i="2"/>
  <c r="AE4602" i="2"/>
  <c r="AE3822" i="2"/>
  <c r="AE2219" i="2"/>
  <c r="AE3495" i="2"/>
  <c r="AE2033" i="2"/>
  <c r="AE3992" i="2"/>
  <c r="AE2956" i="2"/>
  <c r="AE2972" i="2"/>
  <c r="AE2818" i="2"/>
  <c r="AE3385" i="2"/>
  <c r="AE1126" i="2"/>
  <c r="AE4344" i="2"/>
  <c r="AE3558" i="2"/>
  <c r="AE3327" i="2"/>
  <c r="AE3128" i="2"/>
  <c r="AE4460" i="2"/>
  <c r="AE3776" i="2"/>
  <c r="AE2470" i="2"/>
  <c r="AE4440" i="2"/>
  <c r="AE3045" i="2"/>
  <c r="AE2313" i="2"/>
  <c r="AE2195" i="2"/>
  <c r="AE1772" i="2"/>
  <c r="AE3280" i="2"/>
  <c r="AE3787" i="2"/>
  <c r="AE4224" i="2"/>
  <c r="AE3333" i="2"/>
  <c r="AE2198" i="2"/>
  <c r="AE1530" i="2"/>
  <c r="AE2505" i="2"/>
  <c r="AE3079" i="2"/>
  <c r="AE501" i="2"/>
  <c r="AE1848" i="2"/>
  <c r="AE2577" i="2"/>
  <c r="AE3114" i="2"/>
  <c r="AE3063" i="2"/>
  <c r="AE3182" i="2"/>
  <c r="AE4676" i="2"/>
  <c r="AE4028" i="2"/>
  <c r="AE3334" i="2"/>
  <c r="AE1522" i="2"/>
  <c r="AE2501" i="2"/>
  <c r="AE3540" i="2"/>
  <c r="AE2793" i="2"/>
  <c r="AE1643" i="2"/>
  <c r="AE2496" i="2"/>
  <c r="AE1494" i="2"/>
  <c r="AE943" i="2"/>
  <c r="AE2059" i="2"/>
  <c r="AE1703" i="2"/>
  <c r="AE664" i="2"/>
  <c r="AE2172" i="2"/>
  <c r="AE2330" i="2"/>
  <c r="AE2036" i="2"/>
  <c r="AE2941" i="2"/>
  <c r="AE2063" i="2"/>
  <c r="AE1360" i="2"/>
  <c r="AE2631" i="2"/>
  <c r="AE829" i="2"/>
  <c r="AE1974" i="2"/>
  <c r="AE1651" i="2"/>
  <c r="AE2538" i="2"/>
  <c r="AE1700" i="2"/>
  <c r="AE2377" i="2"/>
  <c r="AE2821" i="2"/>
  <c r="AE3121" i="2"/>
  <c r="AE3427" i="2"/>
  <c r="AE1727" i="2"/>
  <c r="AE2270" i="2"/>
  <c r="AE2660" i="2"/>
  <c r="AE1575" i="2"/>
  <c r="AE2163" i="2"/>
  <c r="AE2547" i="2"/>
  <c r="AE2829" i="2"/>
  <c r="AE3117" i="2"/>
  <c r="AE3369" i="2"/>
  <c r="AE2084" i="2"/>
  <c r="AE2872" i="2"/>
  <c r="AE3250" i="2"/>
  <c r="AE3612" i="2"/>
  <c r="AE3828" i="2"/>
  <c r="AE4044" i="2"/>
  <c r="AE4260" i="2"/>
  <c r="AE4476" i="2"/>
  <c r="AE1617" i="2"/>
  <c r="AE2609" i="2"/>
  <c r="AE3026" i="2"/>
  <c r="AE3350" i="2"/>
  <c r="AE3607" i="2"/>
  <c r="AE3823" i="2"/>
  <c r="AE2375" i="2"/>
  <c r="AE2568" i="2"/>
  <c r="AE2516" i="2"/>
  <c r="AE631" i="2"/>
  <c r="AE2280" i="2"/>
  <c r="AE2484" i="2"/>
  <c r="AE2305" i="2"/>
  <c r="AE3205" i="2"/>
  <c r="AE2189" i="2"/>
  <c r="AE1753" i="2"/>
  <c r="AE2398" i="2"/>
  <c r="AE1330" i="2"/>
  <c r="AE2190" i="2"/>
  <c r="AE1735" i="2"/>
  <c r="AE2622" i="2"/>
  <c r="AE1784" i="2"/>
  <c r="AE2563" i="2"/>
  <c r="AE2863" i="2"/>
  <c r="AE3169" i="2"/>
  <c r="AE3469" i="2"/>
  <c r="AE1811" i="2"/>
  <c r="AE2396" i="2"/>
  <c r="AE2702" i="2"/>
  <c r="AE1681" i="2"/>
  <c r="AE2227" i="2"/>
  <c r="AE2595" i="2"/>
  <c r="AE2901" i="2"/>
  <c r="AE3153" i="2"/>
  <c r="AE3405" i="2"/>
  <c r="AE2246" i="2"/>
  <c r="AE2926" i="2"/>
  <c r="AE3358" i="2"/>
  <c r="AE3648" i="2"/>
  <c r="AE3864" i="2"/>
  <c r="AE4080" i="2"/>
  <c r="AE4296" i="2"/>
  <c r="AE4512" i="2"/>
  <c r="AE1841" i="2"/>
  <c r="AE2717" i="2"/>
  <c r="AE3080" i="2"/>
  <c r="AE3404" i="2"/>
  <c r="AE3643" i="2"/>
  <c r="AE3859" i="2"/>
  <c r="AE1778" i="2"/>
  <c r="AE2686" i="2"/>
  <c r="AE3064" i="2"/>
  <c r="AE3388" i="2"/>
  <c r="AE3632" i="2"/>
  <c r="AE3848" i="2"/>
  <c r="AE4064" i="2"/>
  <c r="AE4280" i="2"/>
  <c r="AE4496" i="2"/>
  <c r="AE4712" i="2"/>
  <c r="AE2365" i="2"/>
  <c r="AE2912" i="2"/>
  <c r="AE3236" i="2"/>
  <c r="AE3531" i="2"/>
  <c r="AE2769" i="2"/>
  <c r="AE3111" i="2"/>
  <c r="AE3435" i="2"/>
  <c r="AE2608" i="2"/>
  <c r="AE3186" i="2"/>
  <c r="AE3606" i="2"/>
  <c r="AE3870" i="2"/>
  <c r="AE4128" i="2"/>
  <c r="AE4386" i="2"/>
  <c r="AE853" i="2"/>
  <c r="AE2591" i="2"/>
  <c r="AE3089" i="2"/>
  <c r="AE3475" i="2"/>
  <c r="AE3733" i="2"/>
  <c r="AE579" i="2"/>
  <c r="AE2704" i="2"/>
  <c r="AE3136" i="2"/>
  <c r="AE3506" i="2"/>
  <c r="AE3938" i="2"/>
  <c r="AE4718" i="2"/>
  <c r="AE3699" i="2"/>
  <c r="AE4347" i="2"/>
  <c r="AE4729" i="2"/>
  <c r="AE2171" i="2"/>
  <c r="AE2223" i="2"/>
  <c r="AE2648" i="2"/>
  <c r="AE1081" i="2"/>
  <c r="AE2388" i="2"/>
  <c r="AE2748" i="2"/>
  <c r="AE2425" i="2"/>
  <c r="AE3289" i="2"/>
  <c r="AE2252" i="2"/>
  <c r="AE2155" i="2"/>
  <c r="AE520" i="2"/>
  <c r="AE1492" i="2"/>
  <c r="AE2238" i="2"/>
  <c r="AE2078" i="2"/>
  <c r="AE2664" i="2"/>
  <c r="AE1964" i="2"/>
  <c r="AE2605" i="2"/>
  <c r="AE2905" i="2"/>
  <c r="AE3211" i="2"/>
  <c r="AE669" i="2"/>
  <c r="AE1991" i="2"/>
  <c r="AE2444" i="2"/>
  <c r="AE2750" i="2"/>
  <c r="AE1765" i="2"/>
  <c r="AE2289" i="2"/>
  <c r="AE2679" i="2"/>
  <c r="AE2937" i="2"/>
  <c r="AE3189" i="2"/>
  <c r="AE3441" i="2"/>
  <c r="AE2408" i="2"/>
  <c r="AE3034" i="2"/>
  <c r="AE3412" i="2"/>
  <c r="AE3684" i="2"/>
  <c r="AE3900" i="2"/>
  <c r="AE4116" i="2"/>
  <c r="AE4332" i="2"/>
  <c r="AE4548" i="2"/>
  <c r="AE2057" i="2"/>
  <c r="AE2810" i="2"/>
  <c r="AE3134" i="2"/>
  <c r="AE3458" i="2"/>
  <c r="AE3679" i="2"/>
  <c r="AE3895" i="2"/>
  <c r="AE1994" i="2"/>
  <c r="AE2788" i="2"/>
  <c r="AE3118" i="2"/>
  <c r="AE3442" i="2"/>
  <c r="AE3668" i="2"/>
  <c r="AE3884" i="2"/>
  <c r="AE4100" i="2"/>
  <c r="AE4316" i="2"/>
  <c r="AE4532" i="2"/>
  <c r="AE1057" i="2"/>
  <c r="AE2489" i="2"/>
  <c r="AE2966" i="2"/>
  <c r="AE3290" i="2"/>
  <c r="AE3567" i="2"/>
  <c r="AE2841" i="2"/>
  <c r="AE3171" i="2"/>
  <c r="AE849" i="2"/>
  <c r="AE2783" i="2"/>
  <c r="AE3276" i="2"/>
  <c r="AE3654" i="2"/>
  <c r="AE3912" i="2"/>
  <c r="AE4170" i="2"/>
  <c r="AE4428" i="2"/>
  <c r="AE1563" i="2"/>
  <c r="AE2735" i="2"/>
  <c r="AE3152" i="2"/>
  <c r="AE3517" i="2"/>
  <c r="AE3775" i="2"/>
  <c r="AE1449" i="2"/>
  <c r="AE2812" i="2"/>
  <c r="AE3198" i="2"/>
  <c r="AE3548" i="2"/>
  <c r="AE4022" i="2"/>
  <c r="AE2175" i="2"/>
  <c r="AE3807" i="2"/>
  <c r="AE4419" i="2"/>
  <c r="AE4553" i="2"/>
  <c r="AE3818" i="2"/>
  <c r="AE2867" i="2"/>
  <c r="AE3705" i="2"/>
  <c r="AE4245" i="2"/>
  <c r="AE4867" i="2"/>
  <c r="AE1496" i="2"/>
  <c r="AE2461" i="2"/>
  <c r="AE1741" i="2"/>
  <c r="AE1628" i="2"/>
  <c r="AE1638" i="2"/>
  <c r="AE2790" i="2"/>
  <c r="AE2557" i="2"/>
  <c r="AE615" i="2"/>
  <c r="AE2570" i="2"/>
  <c r="AE2217" i="2"/>
  <c r="AE916" i="2"/>
  <c r="AE1564" i="2"/>
  <c r="AE2298" i="2"/>
  <c r="AE2141" i="2"/>
  <c r="AE547" i="2"/>
  <c r="AE2179" i="2"/>
  <c r="AE2647" i="2"/>
  <c r="AE2953" i="2"/>
  <c r="AE3253" i="2"/>
  <c r="AE1332" i="2"/>
  <c r="AE2072" i="2"/>
  <c r="AE2486" i="2"/>
  <c r="AE429" i="2"/>
  <c r="AE1849" i="2"/>
  <c r="AE2421" i="2"/>
  <c r="AE2721" i="2"/>
  <c r="AE2973" i="2"/>
  <c r="AE3225" i="2"/>
  <c r="AE201" i="2"/>
  <c r="AE2626" i="2"/>
  <c r="AE3088" i="2"/>
  <c r="AE3466" i="2"/>
  <c r="AE3720" i="2"/>
  <c r="AE3936" i="2"/>
  <c r="AE4152" i="2"/>
  <c r="AE4368" i="2"/>
  <c r="AE4584" i="2"/>
  <c r="AE2221" i="2"/>
  <c r="AE2864" i="2"/>
  <c r="AE3188" i="2"/>
  <c r="AE3499" i="2"/>
  <c r="AE3715" i="2"/>
  <c r="AE3931" i="2"/>
  <c r="AE2174" i="2"/>
  <c r="AE2848" i="2"/>
  <c r="AE3172" i="2"/>
  <c r="AE3488" i="2"/>
  <c r="AE3704" i="2"/>
  <c r="AE3920" i="2"/>
  <c r="AE4136" i="2"/>
  <c r="AE4352" i="2"/>
  <c r="AE4568" i="2"/>
  <c r="AE1581" i="2"/>
  <c r="AE2597" i="2"/>
  <c r="AE3020" i="2"/>
  <c r="AE3344" i="2"/>
  <c r="AE3603" i="2"/>
  <c r="AE2895" i="2"/>
  <c r="AE3219" i="2"/>
  <c r="AE1612" i="2"/>
  <c r="AE2862" i="2"/>
  <c r="AE3348" i="2"/>
  <c r="AE3696" i="2"/>
  <c r="AE3954" i="2"/>
  <c r="AE4212" i="2"/>
  <c r="AE4470" i="2"/>
  <c r="AE1877" i="2"/>
  <c r="AE2828" i="2"/>
  <c r="AE3215" i="2"/>
  <c r="AE3559" i="2"/>
  <c r="AE3817" i="2"/>
  <c r="AE1814" i="2"/>
  <c r="AE2874" i="2"/>
  <c r="AE3262" i="2"/>
  <c r="AE3590" i="2"/>
  <c r="AE4154" i="2"/>
  <c r="AE2777" i="2"/>
  <c r="AE3915" i="2"/>
  <c r="AE4527" i="2"/>
  <c r="AE4265" i="2"/>
  <c r="AE4466" i="2"/>
  <c r="AE2993" i="2"/>
  <c r="AE3777" i="2"/>
  <c r="AE4353" i="2"/>
  <c r="AE4759" i="2"/>
  <c r="AE1037" i="2"/>
  <c r="AE2545" i="2"/>
  <c r="AE2535" i="2"/>
  <c r="AE1692" i="2"/>
  <c r="AE1903" i="2"/>
  <c r="AE483" i="2"/>
  <c r="AE2773" i="2"/>
  <c r="AE993" i="2"/>
  <c r="AE2696" i="2"/>
  <c r="AE2281" i="2"/>
  <c r="AE57" i="2"/>
  <c r="AE1758" i="2"/>
  <c r="AE2346" i="2"/>
  <c r="AE2339" i="2"/>
  <c r="AE925" i="2"/>
  <c r="AE2251" i="2"/>
  <c r="AE2689" i="2"/>
  <c r="AE2995" i="2"/>
  <c r="AE3337" i="2"/>
  <c r="AE1518" i="2"/>
  <c r="AE2135" i="2"/>
  <c r="AE2534" i="2"/>
  <c r="AE835" i="2"/>
  <c r="AE2029" i="2"/>
  <c r="AE2463" i="2"/>
  <c r="AE2757" i="2"/>
  <c r="AE3009" i="2"/>
  <c r="AE3261" i="2"/>
  <c r="AE1658" i="2"/>
  <c r="AE2734" i="2"/>
  <c r="AE3142" i="2"/>
  <c r="AE3504" i="2"/>
  <c r="AE3756" i="2"/>
  <c r="AE3972" i="2"/>
  <c r="AE4188" i="2"/>
  <c r="AE4404" i="2"/>
  <c r="AE4620" i="2"/>
  <c r="AE2383" i="2"/>
  <c r="AE2918" i="2"/>
  <c r="AE3242" i="2"/>
  <c r="AE3535" i="2"/>
  <c r="AE3751" i="2"/>
  <c r="AE3967" i="2"/>
  <c r="AE2336" i="2"/>
  <c r="AE2902" i="2"/>
  <c r="AE3226" i="2"/>
  <c r="AE3524" i="2"/>
  <c r="AE3740" i="2"/>
  <c r="AE3956" i="2"/>
  <c r="AE4172" i="2"/>
  <c r="AE4388" i="2"/>
  <c r="AE4604" i="2"/>
  <c r="AE1817" i="2"/>
  <c r="AE2705" i="2"/>
  <c r="AE3074" i="2"/>
  <c r="AE3398" i="2"/>
  <c r="AE3639" i="2"/>
  <c r="AE2955" i="2"/>
  <c r="AE3279" i="2"/>
  <c r="AE1982" i="2"/>
  <c r="AE2952" i="2"/>
  <c r="AE3438" i="2"/>
  <c r="AE3738" i="2"/>
  <c r="AE3996" i="2"/>
  <c r="AE4254" i="2"/>
  <c r="AE4518" i="2"/>
  <c r="AE2113" i="2"/>
  <c r="AE2891" i="2"/>
  <c r="AE3278" i="2"/>
  <c r="AE3601" i="2"/>
  <c r="AE3865" i="2"/>
  <c r="AE2066" i="2"/>
  <c r="AE2938" i="2"/>
  <c r="AE3324" i="2"/>
  <c r="AE3680" i="2"/>
  <c r="AE4286" i="2"/>
  <c r="AE3110" i="2"/>
  <c r="AE4023" i="2"/>
  <c r="AE4635" i="2"/>
  <c r="AE4049" i="2"/>
  <c r="AE4634" i="2"/>
  <c r="AE3191" i="2"/>
  <c r="AE2088" i="2"/>
  <c r="AE3576" i="2"/>
  <c r="AE3304" i="2"/>
  <c r="AE2980" i="2"/>
  <c r="AE2518" i="2"/>
  <c r="AE1258" i="2"/>
  <c r="AE3297" i="2"/>
  <c r="AE3081" i="2"/>
  <c r="AE2865" i="2"/>
  <c r="AE2637" i="2"/>
  <c r="AE2361" i="2"/>
  <c r="AE1933" i="2"/>
  <c r="AE1165" i="2"/>
  <c r="AE2618" i="2"/>
  <c r="AE2333" i="2"/>
  <c r="AE1907" i="2"/>
  <c r="AE1042" i="2"/>
  <c r="AE3295" i="2"/>
  <c r="AE3037" i="2"/>
  <c r="AE2779" i="2"/>
  <c r="AE2521" i="2"/>
  <c r="AE1880" i="2"/>
  <c r="AE2796" i="2"/>
  <c r="AE2213" i="2"/>
  <c r="AE1350" i="2"/>
  <c r="AE1914" i="2"/>
  <c r="AE1228" i="2"/>
  <c r="AE700" i="2"/>
  <c r="AE2499" i="2"/>
  <c r="AE1669" i="2"/>
  <c r="AE2522" i="2"/>
  <c r="AE1278" i="2"/>
  <c r="AE3073" i="2"/>
  <c r="AE2467" i="2"/>
  <c r="AE1688" i="2"/>
  <c r="AE2442" i="2"/>
  <c r="AE1512" i="2"/>
  <c r="AE1800" i="2"/>
  <c r="AE417" i="2"/>
  <c r="AE1334" i="2"/>
  <c r="AE3241" i="2"/>
  <c r="AE2478" i="2"/>
  <c r="AE2325" i="2"/>
  <c r="AE559" i="2"/>
  <c r="AE1950" i="2"/>
  <c r="AE3061" i="2"/>
  <c r="AE2370" i="2"/>
  <c r="AE1437" i="2"/>
  <c r="AE2583" i="2"/>
  <c r="AE2005" i="2"/>
  <c r="AE2612" i="2"/>
  <c r="AE1979" i="2"/>
  <c r="AE3247" i="2"/>
  <c r="AE2725" i="2"/>
  <c r="AE1856" i="2"/>
  <c r="AE2700" i="2"/>
  <c r="AE1807" i="2"/>
  <c r="AE2124" i="2"/>
  <c r="AE775" i="2"/>
  <c r="AE2397" i="2"/>
  <c r="AE3457" i="2"/>
  <c r="AE1928" i="2"/>
  <c r="AE1201" i="2"/>
  <c r="AE2215" i="2"/>
  <c r="AE1341" i="2"/>
  <c r="AE2473" i="2"/>
  <c r="AE2115" i="2"/>
  <c r="AE1604" i="2"/>
  <c r="AE2754" i="2"/>
  <c r="AE2448" i="2"/>
  <c r="AE1999" i="2"/>
  <c r="AE1109" i="2"/>
  <c r="AE2082" i="2"/>
  <c r="AE1698" i="2"/>
  <c r="AE1120" i="2"/>
  <c r="AE1329" i="2"/>
  <c r="AE2308" i="2"/>
  <c r="AE2415" i="2"/>
  <c r="AE1921" i="2"/>
  <c r="AE781" i="2"/>
  <c r="AE2438" i="2"/>
  <c r="AE1883" i="2"/>
  <c r="AE3373" i="2"/>
  <c r="AE3031" i="2"/>
  <c r="AE2683" i="2"/>
  <c r="AE2233" i="2"/>
  <c r="AE1586" i="2"/>
  <c r="AE2574" i="2"/>
  <c r="AE2132" i="2"/>
  <c r="AE1029" i="2"/>
  <c r="AE2064" i="2"/>
  <c r="AE1466" i="2"/>
  <c r="AE1051" i="2"/>
  <c r="AE1993" i="2"/>
  <c r="AE2180" i="2"/>
  <c r="AE2935" i="2"/>
  <c r="AE1378" i="2"/>
  <c r="AE1620" i="2"/>
  <c r="AE2847" i="2"/>
  <c r="AE1943" i="2"/>
  <c r="AE1231" i="2"/>
  <c r="AE3049" i="2"/>
  <c r="AE2431" i="2"/>
  <c r="AE2048" i="2"/>
  <c r="AE1460" i="2"/>
  <c r="AE2712" i="2"/>
  <c r="AE2402" i="2"/>
  <c r="AE1915" i="2"/>
  <c r="AE2406" i="2"/>
  <c r="AE2022" i="2"/>
  <c r="AE1650" i="2"/>
  <c r="AE973" i="2"/>
  <c r="AE1227" i="2"/>
  <c r="AE2673" i="2"/>
  <c r="AE2343" i="2"/>
  <c r="AE1837" i="2"/>
  <c r="AE314" i="2"/>
  <c r="AE2387" i="2"/>
  <c r="AE1715" i="2"/>
  <c r="AE3331" i="2"/>
  <c r="AE2989" i="2"/>
  <c r="AE2599" i="2"/>
  <c r="AE2169" i="2"/>
  <c r="AE871" i="2"/>
  <c r="AE2532" i="2"/>
  <c r="AE2069" i="2"/>
  <c r="AE597" i="2"/>
  <c r="AE2016" i="2"/>
  <c r="AE1304" i="2"/>
  <c r="AE844" i="2"/>
  <c r="AE1825" i="2"/>
  <c r="AE1955" i="2"/>
  <c r="AE2893" i="2"/>
  <c r="AE1153" i="2"/>
  <c r="AE2334" i="2"/>
  <c r="AE2703" i="2"/>
  <c r="AE3445" i="2"/>
  <c r="AE1884" i="2"/>
  <c r="AE1904" i="2"/>
  <c r="AE1384" i="2"/>
  <c r="AE1629" i="2"/>
  <c r="AE2341" i="2"/>
  <c r="AE1611" i="2"/>
  <c r="AE541" i="2"/>
  <c r="AE2580" i="2"/>
  <c r="AE2276" i="2"/>
  <c r="AE1831" i="2"/>
  <c r="AE651" i="2"/>
  <c r="AE2130" i="2"/>
  <c r="AE1806" i="2"/>
  <c r="AE1402" i="2"/>
  <c r="AE649" i="2"/>
  <c r="AE1065" i="2"/>
  <c r="AE2182" i="2"/>
  <c r="AE2457" i="2"/>
  <c r="AE2091" i="2"/>
  <c r="AE1539" i="2"/>
  <c r="AE2654" i="2"/>
  <c r="AE2324" i="2"/>
  <c r="AE1799" i="2"/>
  <c r="AE3463" i="2"/>
  <c r="AE3115" i="2"/>
  <c r="AE2815" i="2"/>
  <c r="AE2509" i="2"/>
  <c r="AE2107" i="2"/>
  <c r="AE1432" i="2"/>
  <c r="AE2616" i="2"/>
  <c r="AE2267" i="2"/>
  <c r="AE1723" i="2"/>
  <c r="AE2340" i="2"/>
  <c r="AE1956" i="2"/>
  <c r="AE1394" i="2"/>
  <c r="AE1186" i="2"/>
  <c r="AE2493" i="2"/>
  <c r="AE2732" i="2"/>
  <c r="AE1787" i="2"/>
  <c r="AE2977" i="2"/>
  <c r="AE2419" i="2"/>
  <c r="AE2694" i="2"/>
  <c r="AE1795" i="2"/>
  <c r="AE1686" i="2"/>
  <c r="AE646" i="2"/>
  <c r="AE1717" i="2"/>
  <c r="AE2027" i="2"/>
  <c r="AE2713" i="2"/>
  <c r="AE2240" i="2"/>
  <c r="AE2053" i="2"/>
  <c r="AE3181" i="2"/>
  <c r="AE1510" i="2"/>
  <c r="AE2474" i="2"/>
  <c r="AE3409" i="2"/>
  <c r="AE2809" i="2"/>
  <c r="AE1760" i="2"/>
  <c r="AE2436" i="2"/>
  <c r="AE2274" i="2"/>
  <c r="AE1066" i="2"/>
  <c r="AE2487" i="2"/>
  <c r="AE2726" i="2"/>
  <c r="AE3361" i="2"/>
  <c r="AE2000" i="2"/>
  <c r="AE1358" i="2"/>
  <c r="AE2414" i="2"/>
  <c r="AE1640" i="2"/>
  <c r="AE3159" i="2"/>
  <c r="AE2226" i="2"/>
  <c r="AE1302" i="2"/>
  <c r="AE2439" i="2"/>
  <c r="AE2468" i="2"/>
  <c r="AE3277" i="2"/>
  <c r="AE2472" i="2"/>
  <c r="AE739" i="2"/>
  <c r="AE1847" i="2"/>
  <c r="AE1072" i="2"/>
  <c r="AE1957" i="2"/>
  <c r="AE1740" i="2"/>
  <c r="AE1216" i="2"/>
  <c r="AE1401" i="2"/>
  <c r="AE2134" i="2"/>
  <c r="AE2145" i="2"/>
  <c r="AE2774" i="2"/>
  <c r="AE2243" i="2"/>
  <c r="AE1245" i="2"/>
  <c r="AE3067" i="2"/>
  <c r="AE2635" i="2"/>
  <c r="AE2024" i="2"/>
  <c r="AE2736" i="2"/>
  <c r="AE2249" i="2"/>
  <c r="AE543" i="2"/>
  <c r="AE1794" i="2"/>
  <c r="AE1392" i="2"/>
  <c r="AE2739" i="2"/>
  <c r="AE1897" i="2"/>
  <c r="AE2594" i="2"/>
  <c r="AE885" i="2"/>
  <c r="AE2845" i="2"/>
  <c r="AE2646" i="2"/>
  <c r="AE2160" i="2"/>
  <c r="AE2181" i="2"/>
  <c r="AE2090" i="2"/>
  <c r="AE2205" i="2"/>
  <c r="AE1687" i="2"/>
  <c r="AE2644" i="2"/>
  <c r="AE2294" i="2"/>
  <c r="AE1374" i="2"/>
  <c r="AE2624" i="2"/>
  <c r="AE1509" i="2"/>
  <c r="AE411" i="2"/>
  <c r="AE2209" i="2"/>
  <c r="AE727" i="2"/>
  <c r="AE2378" i="2"/>
  <c r="AE1608" i="2"/>
  <c r="AE3193" i="2"/>
  <c r="AE2677" i="2"/>
  <c r="AE2097" i="2"/>
  <c r="AE393" i="2"/>
  <c r="AE2384" i="2"/>
  <c r="AE1485" i="2"/>
  <c r="AE1902" i="2"/>
  <c r="AE937" i="2"/>
  <c r="AE2775" i="2"/>
  <c r="AE2199" i="2"/>
  <c r="AE2684" i="2"/>
  <c r="AE1859" i="2"/>
  <c r="AE2887" i="2"/>
  <c r="AE1532" i="2"/>
  <c r="AE2316" i="2"/>
  <c r="AE1383" i="2"/>
  <c r="AE2162" i="2"/>
  <c r="AE2791" i="2"/>
  <c r="AE2168" i="2"/>
  <c r="AE2332" i="2"/>
  <c r="AE2582" i="2"/>
  <c r="AE2738" i="2"/>
  <c r="AE2480" i="2"/>
  <c r="AE2126" i="2"/>
  <c r="AE1626" i="2"/>
  <c r="AE3421" i="2"/>
  <c r="AE3157" i="2"/>
  <c r="AE2899" i="2"/>
  <c r="AE2641" i="2"/>
  <c r="AE2367" i="2"/>
  <c r="AE1952" i="2"/>
  <c r="AE1192" i="2"/>
  <c r="AE2658" i="2"/>
  <c r="AE2393" i="2"/>
  <c r="AE1987" i="2"/>
  <c r="AE1323" i="2"/>
  <c r="AE2232" i="2"/>
  <c r="AE1908" i="2"/>
  <c r="AE1556" i="2"/>
  <c r="AE955" i="2"/>
  <c r="AE1320" i="2"/>
  <c r="AE2374" i="2"/>
  <c r="AE2271" i="2"/>
  <c r="AE1645" i="2"/>
  <c r="AE2558" i="2"/>
  <c r="AE2117" i="2"/>
  <c r="AE561" i="2"/>
  <c r="AE3151" i="2"/>
  <c r="AE2719" i="2"/>
  <c r="AE2359" i="2"/>
  <c r="AE1568" i="2"/>
  <c r="AE2652" i="2"/>
  <c r="AE2123" i="2"/>
  <c r="AE1269" i="2"/>
  <c r="AE2010" i="2"/>
  <c r="AE1546" i="2"/>
  <c r="AE1500" i="2"/>
  <c r="AE2368" i="2"/>
  <c r="AE2529" i="2"/>
  <c r="AE2065" i="2"/>
  <c r="AE2768" i="2"/>
  <c r="AE2360" i="2"/>
  <c r="AE1204" i="2"/>
  <c r="AE3145" i="2"/>
  <c r="AE2455" i="2"/>
  <c r="AE763" i="2"/>
  <c r="AE1431" i="2"/>
  <c r="AE1610" i="2"/>
  <c r="AE2317" i="2"/>
  <c r="AE2630" i="2"/>
  <c r="AE3397" i="2"/>
  <c r="AE2533" i="2"/>
  <c r="AE2357" i="2"/>
  <c r="AE1938" i="2"/>
  <c r="AE2752" i="2"/>
  <c r="AE2469" i="2"/>
  <c r="AE2871" i="2"/>
  <c r="AE1835" i="2"/>
  <c r="AE2118" i="2"/>
  <c r="AE1618" i="2"/>
  <c r="AE613" i="2"/>
  <c r="AE375" i="2"/>
  <c r="AE2613" i="2"/>
  <c r="AE2127" i="2"/>
  <c r="AE1045" i="2"/>
  <c r="AE2426" i="2"/>
  <c r="AE1572" i="2"/>
  <c r="AE3187" i="2"/>
  <c r="AE2581" i="2"/>
  <c r="AE1352" i="2"/>
  <c r="AE1867" i="2"/>
  <c r="AE1836" i="2"/>
  <c r="AE592" i="2"/>
  <c r="AE2720" i="2"/>
  <c r="AE1386" i="2"/>
  <c r="AE2749" i="2"/>
  <c r="AE2640" i="2"/>
  <c r="AE2262" i="2"/>
  <c r="AE3312" i="2"/>
  <c r="AE2763" i="2"/>
  <c r="AE2460" i="2"/>
  <c r="AE2619" i="2"/>
  <c r="AE2335" i="2"/>
  <c r="AE1909" i="2"/>
  <c r="AE1084" i="2"/>
  <c r="AE2606" i="2"/>
  <c r="AE2306" i="2"/>
  <c r="AE1871" i="2"/>
  <c r="AE939" i="2"/>
  <c r="AE3283" i="2"/>
  <c r="AE3025" i="2"/>
  <c r="AE2761" i="2"/>
  <c r="AE2503" i="2"/>
  <c r="AE2161" i="2"/>
  <c r="AE1676" i="2"/>
  <c r="AE2784" i="2"/>
  <c r="AE2520" i="2"/>
  <c r="AE2186" i="2"/>
  <c r="AE1711" i="2"/>
  <c r="AE2382" i="2"/>
  <c r="AE2058" i="2"/>
  <c r="AE1734" i="2"/>
  <c r="AE1294" i="2"/>
  <c r="AE381" i="2"/>
  <c r="AE826" i="2"/>
  <c r="AE2811" i="2"/>
  <c r="AE2571" i="2"/>
  <c r="AE2263" i="2"/>
  <c r="AE1813" i="2"/>
  <c r="AE619" i="2"/>
  <c r="AE2510" i="2"/>
  <c r="AE2108" i="2"/>
  <c r="AE1413" i="2"/>
  <c r="AE3319" i="2"/>
  <c r="AE2971" i="2"/>
  <c r="AE2539" i="2"/>
  <c r="AE1916" i="2"/>
  <c r="AE2604" i="2"/>
  <c r="AE1783" i="2"/>
  <c r="AE1992" i="2"/>
  <c r="AE1162" i="2"/>
  <c r="AE291" i="2"/>
  <c r="AE1468" i="2"/>
  <c r="AE2351" i="2"/>
  <c r="AE831" i="2"/>
  <c r="AE2881" i="2"/>
  <c r="AE2143" i="2"/>
  <c r="AE2592" i="2"/>
  <c r="AE1404" i="2"/>
  <c r="AE1438" i="2"/>
  <c r="AE3150" i="2"/>
  <c r="AE3123" i="2"/>
  <c r="AE1593" i="2"/>
  <c r="AE2290" i="2"/>
  <c r="AE2451" i="2"/>
  <c r="AE2073" i="2"/>
  <c r="AE1521" i="2"/>
  <c r="AE2690" i="2"/>
  <c r="AE2432" i="2"/>
  <c r="AE2051" i="2"/>
  <c r="AE1440" i="2"/>
  <c r="AE3367" i="2"/>
  <c r="AE3109" i="2"/>
  <c r="AE2851" i="2"/>
  <c r="AE2593" i="2"/>
  <c r="AE2287" i="2"/>
  <c r="AE1844" i="2"/>
  <c r="AE817" i="2"/>
  <c r="AE2610" i="2"/>
  <c r="AE2321" i="2"/>
  <c r="AE1879" i="2"/>
  <c r="AE975" i="2"/>
  <c r="AE2166" i="2"/>
  <c r="AE1842" i="2"/>
  <c r="AE1456" i="2"/>
  <c r="AE757" i="2"/>
  <c r="AE1159" i="2"/>
  <c r="AE2278" i="2"/>
  <c r="AE2655" i="2"/>
  <c r="AE2389" i="2"/>
  <c r="AE1981" i="2"/>
  <c r="AE1306" i="2"/>
  <c r="AE2642" i="2"/>
  <c r="AE2297" i="2"/>
  <c r="AE1691" i="2"/>
  <c r="AE3403" i="2"/>
  <c r="AE3103" i="2"/>
  <c r="AE2671" i="2"/>
  <c r="AE2089" i="2"/>
  <c r="AE258" i="2"/>
  <c r="AE2114" i="2"/>
  <c r="AE2268" i="2"/>
  <c r="AE1520" i="2"/>
  <c r="AE1145" i="2"/>
  <c r="AE1969" i="2"/>
  <c r="AE2588" i="2"/>
  <c r="AE1667" i="2"/>
  <c r="AE3139" i="2"/>
  <c r="AE2491" i="2"/>
  <c r="AE709" i="2"/>
  <c r="AE1855" i="2"/>
  <c r="AE1878" i="2"/>
  <c r="AE2236" i="2"/>
  <c r="AE3411" i="2"/>
  <c r="AE2427" i="2"/>
  <c r="AE1486" i="2"/>
  <c r="AE723" i="2"/>
  <c r="AE2797" i="2"/>
  <c r="AE2413" i="2"/>
  <c r="AE1832" i="2"/>
  <c r="AE2688" i="2"/>
  <c r="AE2303" i="2"/>
  <c r="AE1602" i="2"/>
  <c r="AE2208" i="2"/>
  <c r="AE1776" i="2"/>
  <c r="AE883" i="2"/>
  <c r="AE970" i="2"/>
  <c r="AE2119" i="2"/>
  <c r="AE1280" i="2"/>
  <c r="AE2504" i="2"/>
  <c r="AE1931" i="2"/>
  <c r="AE3439" i="2"/>
  <c r="AE3097" i="2"/>
  <c r="AE2575" i="2"/>
  <c r="AE1988" i="2"/>
  <c r="AE2682" i="2"/>
  <c r="AE2231" i="2"/>
  <c r="AE75" i="2"/>
  <c r="AE1830" i="2"/>
  <c r="AE1266" i="2"/>
  <c r="AE3096" i="2"/>
  <c r="AE3375" i="2"/>
  <c r="AE2727" i="2"/>
  <c r="AE1442" i="2"/>
  <c r="AE147" i="2"/>
  <c r="AE1111" i="2"/>
  <c r="AE2556" i="2"/>
  <c r="AE2047" i="2"/>
  <c r="AE255" i="2"/>
  <c r="AE1944" i="2"/>
  <c r="AE1448" i="2"/>
  <c r="AE1464" i="2"/>
  <c r="AE2350" i="2"/>
  <c r="AE1705" i="2"/>
  <c r="AE2678" i="2"/>
  <c r="AE2288" i="2"/>
  <c r="AE1554" i="2"/>
  <c r="AE3313" i="2"/>
  <c r="AE2833" i="2"/>
  <c r="AE2395" i="2"/>
  <c r="AE1324" i="2"/>
  <c r="AE2550" i="2"/>
  <c r="AE1771" i="2"/>
  <c r="AE2202" i="2"/>
  <c r="AE1348" i="2"/>
  <c r="AE3582" i="2"/>
  <c r="AE2536" i="2"/>
  <c r="AE3087" i="2"/>
  <c r="AE2371" i="2"/>
  <c r="AE2450" i="2"/>
  <c r="AE1246" i="2"/>
  <c r="AE1412" i="2"/>
  <c r="AE3007" i="2"/>
  <c r="AE2665" i="2"/>
  <c r="AE2331" i="2"/>
  <c r="AE1820" i="2"/>
  <c r="AE2808" i="2"/>
  <c r="AE2508" i="2"/>
  <c r="AE2023" i="2"/>
  <c r="AE1191" i="2"/>
  <c r="AE2154" i="2"/>
  <c r="AE1770" i="2"/>
  <c r="AE1039" i="2"/>
  <c r="AE1132" i="2"/>
  <c r="AE3474" i="2"/>
  <c r="AE3042" i="2"/>
  <c r="AE2111" i="2"/>
  <c r="AE3339" i="2"/>
  <c r="AE2979" i="2"/>
  <c r="AE2685" i="2"/>
  <c r="AE2173" i="2"/>
  <c r="AE1207" i="2"/>
  <c r="AE2279" i="2"/>
  <c r="AE3391" i="2"/>
  <c r="AE2411" i="2"/>
  <c r="AE2552" i="2"/>
  <c r="AE2234" i="2"/>
  <c r="AE1775" i="2"/>
  <c r="AE504" i="2"/>
  <c r="AE3229" i="2"/>
  <c r="AE2929" i="2"/>
  <c r="AE2629" i="2"/>
  <c r="AE2277" i="2"/>
  <c r="AE1748" i="2"/>
  <c r="AE2730" i="2"/>
  <c r="AE2430" i="2"/>
  <c r="AE1951" i="2"/>
  <c r="AE921" i="2"/>
  <c r="AE2100" i="2"/>
  <c r="AE1668" i="2"/>
  <c r="AE1054" i="2"/>
  <c r="AE1275" i="2"/>
  <c r="AE2266" i="2"/>
  <c r="AE1885" i="2"/>
  <c r="AE2762" i="2"/>
  <c r="AE2462" i="2"/>
  <c r="AE2015" i="2"/>
  <c r="AE1163" i="2"/>
  <c r="AE3265" i="2"/>
  <c r="AE2923" i="2"/>
  <c r="AE2617" i="2"/>
  <c r="AE2269" i="2"/>
  <c r="AE1736" i="2"/>
  <c r="AE2766" i="2"/>
  <c r="AE2424" i="2"/>
  <c r="AE1939" i="2"/>
  <c r="AE867" i="2"/>
  <c r="AE2094" i="2"/>
  <c r="AE1722" i="2"/>
  <c r="AE865" i="2"/>
  <c r="AE952" i="2"/>
  <c r="AE3420" i="2"/>
  <c r="AE2988" i="2"/>
  <c r="AE1910" i="2"/>
  <c r="AE3303" i="2"/>
  <c r="AE2943" i="2"/>
  <c r="AE2643" i="2"/>
  <c r="AE2109" i="2"/>
  <c r="AE889" i="2"/>
  <c r="AE2003" i="2"/>
  <c r="AE3043" i="2"/>
  <c r="AE2046" i="2"/>
  <c r="AE1600" i="2"/>
  <c r="AE721" i="2"/>
  <c r="AE51" i="2"/>
  <c r="AE3366" i="2"/>
  <c r="AE2826" i="2"/>
  <c r="AE1694" i="2"/>
  <c r="AE3195" i="2"/>
  <c r="AE2907" i="2"/>
  <c r="AE2511" i="2"/>
  <c r="AE2041" i="2"/>
  <c r="AE2666" i="2"/>
  <c r="AE1919" i="2"/>
  <c r="AE2743" i="2"/>
  <c r="AE1574" i="2"/>
  <c r="AE821" i="2"/>
  <c r="AE2701" i="2"/>
  <c r="AE3013" i="2"/>
  <c r="AE2755" i="2"/>
  <c r="AE2497" i="2"/>
  <c r="AE2151" i="2"/>
  <c r="AE1664" i="2"/>
  <c r="AE2772" i="2"/>
  <c r="AE2514" i="2"/>
  <c r="AE2177" i="2"/>
  <c r="AE1699" i="2"/>
  <c r="AE2376" i="2"/>
  <c r="AE2052" i="2"/>
  <c r="AE1728" i="2"/>
  <c r="AE1286" i="2"/>
  <c r="AE345" i="2"/>
  <c r="AE808" i="2"/>
  <c r="AE2253" i="2"/>
  <c r="AE1789" i="2"/>
  <c r="AE565" i="2"/>
  <c r="AE2546" i="2"/>
  <c r="AE2225" i="2"/>
  <c r="AE1763" i="2"/>
  <c r="AE309" i="2"/>
  <c r="AE3223" i="2"/>
  <c r="AE2965" i="2"/>
  <c r="AE2707" i="2"/>
  <c r="AE2449" i="2"/>
  <c r="AE2071" i="2"/>
  <c r="AE1514" i="2"/>
  <c r="AE2724" i="2"/>
  <c r="AE2466" i="2"/>
  <c r="AE2105" i="2"/>
  <c r="AE1566" i="2"/>
  <c r="AE2310" i="2"/>
  <c r="AE1986" i="2"/>
  <c r="AE1662" i="2"/>
  <c r="AE1147" i="2"/>
  <c r="AE1455" i="2"/>
  <c r="AE556" i="2"/>
  <c r="AE3510" i="2"/>
  <c r="AE3204" i="2"/>
  <c r="AE2880" i="2"/>
  <c r="AE2273" i="2"/>
  <c r="AE3447" i="2"/>
  <c r="AE3231" i="2"/>
  <c r="AE3015" i="2"/>
  <c r="AE2799" i="2"/>
  <c r="AE2559" i="2"/>
  <c r="AE2235" i="2"/>
  <c r="AE1777" i="2"/>
  <c r="AE2714" i="2"/>
  <c r="AE2342" i="2"/>
  <c r="AE1123" i="2"/>
  <c r="AE3085" i="2"/>
  <c r="AE1712" i="2"/>
  <c r="AE2352" i="2"/>
  <c r="AE2224" i="2"/>
  <c r="AE2661" i="2"/>
  <c r="AE1729" i="2"/>
  <c r="AE3259" i="2"/>
  <c r="AE2527" i="2"/>
  <c r="AE2222" i="2"/>
  <c r="AE991" i="2"/>
  <c r="AE2492" i="2"/>
  <c r="AE1276" i="2"/>
  <c r="AE294" i="2"/>
  <c r="AE772" i="2"/>
  <c r="AE3546" i="2"/>
  <c r="AE3258" i="2"/>
  <c r="AE2934" i="2"/>
  <c r="AE2428" i="2"/>
  <c r="AE525" i="2"/>
  <c r="AE3267" i="2"/>
  <c r="AE3051" i="2"/>
  <c r="AE2835" i="2"/>
  <c r="AE2601" i="2"/>
  <c r="AE2307" i="2"/>
  <c r="AE1861" i="2"/>
  <c r="AE510" i="2"/>
  <c r="AE2405" i="2"/>
  <c r="AE1739" i="2"/>
  <c r="AE3217" i="2"/>
  <c r="AE2060" i="2"/>
  <c r="AE2412" i="2"/>
  <c r="AE718" i="2"/>
  <c r="AE1822" i="2"/>
  <c r="AE2485" i="2"/>
  <c r="AE1298" i="2"/>
  <c r="AE2011" i="2"/>
  <c r="AE2028" i="2"/>
  <c r="AE667" i="2"/>
  <c r="AE2625" i="2"/>
  <c r="AE2456" i="2"/>
  <c r="AE2540" i="2"/>
  <c r="AE2216" i="2"/>
  <c r="AE1536" i="2"/>
  <c r="AE3349" i="2"/>
  <c r="AE2959" i="2"/>
  <c r="AE2259" i="2"/>
  <c r="AE2718" i="2"/>
  <c r="AE1759" i="2"/>
  <c r="AE1920" i="2"/>
  <c r="AE1338" i="2"/>
  <c r="AE2353" i="2"/>
  <c r="AE2803" i="2"/>
  <c r="AE3271" i="2"/>
  <c r="AE1693" i="2"/>
  <c r="AE2756" i="2"/>
  <c r="AE2498" i="2"/>
  <c r="AE2081" i="2"/>
  <c r="AE1359" i="2"/>
  <c r="AE3301" i="2"/>
  <c r="AE2827" i="2"/>
  <c r="AE2197" i="2"/>
  <c r="AE2676" i="2"/>
  <c r="AE1663" i="2"/>
  <c r="AE1704" i="2"/>
  <c r="AE1078" i="2"/>
  <c r="AE2299" i="2"/>
  <c r="AE2454" i="2"/>
  <c r="AE2144" i="2"/>
  <c r="AE1655" i="2"/>
  <c r="AE3433" i="2"/>
  <c r="AE3175" i="2"/>
  <c r="AE2785" i="2"/>
  <c r="AE2437" i="2"/>
  <c r="AE1622" i="2"/>
  <c r="AE2586" i="2"/>
  <c r="AE1843" i="2"/>
  <c r="AE2304" i="2"/>
  <c r="AE1656" i="2"/>
  <c r="AE523" i="2"/>
  <c r="AE2697" i="2"/>
  <c r="AE1945" i="2"/>
  <c r="AE3001" i="2"/>
  <c r="AE2569" i="2"/>
  <c r="AE2125" i="2"/>
  <c r="AE2760" i="2"/>
  <c r="AE2285" i="2"/>
  <c r="AE705" i="2"/>
  <c r="AE1980" i="2"/>
  <c r="AE1135" i="2"/>
  <c r="AE934" i="2"/>
  <c r="AE2445" i="2"/>
  <c r="AE2708" i="2"/>
  <c r="AE1819" i="2"/>
  <c r="AE318" i="2"/>
  <c r="AE3235" i="2"/>
  <c r="AE1567" i="2"/>
  <c r="AE1436" i="2"/>
  <c r="AE1584" i="2"/>
  <c r="AE1977" i="2"/>
  <c r="AE2153" i="2"/>
  <c r="AE2479" i="2"/>
  <c r="AE1710" i="2"/>
  <c r="AE270" i="2"/>
  <c r="AE2039" i="2"/>
  <c r="AE2012" i="2"/>
  <c r="AE1174" i="2"/>
  <c r="AE653" i="2"/>
  <c r="AE997" i="2"/>
  <c r="AE1083" i="2"/>
  <c r="AE1868" i="2"/>
  <c r="AE1093" i="2"/>
  <c r="AE2017" i="2"/>
  <c r="AE2744" i="2"/>
  <c r="AE2099" i="2"/>
  <c r="AE2947" i="2"/>
  <c r="AE81" i="2"/>
  <c r="AE2214" i="2"/>
  <c r="AE1105" i="2"/>
  <c r="AE1222" i="2"/>
  <c r="AE533" i="2"/>
  <c r="AE2778" i="2"/>
  <c r="AE2178" i="2"/>
  <c r="AE610" i="2"/>
  <c r="AE892" i="2"/>
  <c r="AE1000" i="2"/>
  <c r="AE1613" i="2"/>
  <c r="AE2481" i="2"/>
  <c r="AE1873" i="2"/>
  <c r="AE2600" i="2"/>
  <c r="AE1305" i="2"/>
  <c r="AE2515" i="2"/>
  <c r="AE2490" i="2"/>
  <c r="AE1746" i="2"/>
  <c r="AE2038" i="2"/>
  <c r="AE827" i="2"/>
  <c r="AE2917" i="2"/>
  <c r="AE2653" i="2"/>
  <c r="AE2385" i="2"/>
  <c r="AE1976" i="2"/>
  <c r="AE601" i="2"/>
  <c r="AE2544" i="2"/>
  <c r="AE2159" i="2"/>
  <c r="AE1548" i="2"/>
  <c r="AE2244" i="2"/>
  <c r="AE1812" i="2"/>
  <c r="AE1340" i="2"/>
  <c r="AE129" i="2"/>
  <c r="AE538" i="2"/>
  <c r="AE2589" i="2"/>
  <c r="AE2191" i="2"/>
  <c r="AE1557" i="2"/>
  <c r="AE2672" i="2"/>
  <c r="AE2369" i="2"/>
  <c r="AE1823" i="2"/>
  <c r="AE3451" i="2"/>
  <c r="AE3055" i="2"/>
  <c r="AE2731" i="2"/>
  <c r="AE2295" i="2"/>
  <c r="AE1652" i="2"/>
  <c r="AE2598" i="2"/>
  <c r="AE2204" i="2"/>
  <c r="AE1069" i="2"/>
  <c r="AE1998" i="2"/>
  <c r="AE1636" i="2"/>
  <c r="AE447" i="2"/>
  <c r="AE123" i="2"/>
  <c r="AE1516" i="2"/>
  <c r="AE1887" i="2"/>
  <c r="AE1363" i="2"/>
  <c r="AE1463" i="2"/>
  <c r="AE2158" i="2"/>
  <c r="AE945" i="2"/>
  <c r="AE3133" i="2"/>
  <c r="AE2869" i="2"/>
  <c r="AE2611" i="2"/>
  <c r="AE2323" i="2"/>
  <c r="AE1808" i="2"/>
  <c r="AE2802" i="2"/>
  <c r="AE2502" i="2"/>
  <c r="AE2087" i="2"/>
  <c r="AE1377" i="2"/>
  <c r="AE2136" i="2"/>
  <c r="AE1764" i="2"/>
  <c r="AE1243" i="2"/>
  <c r="AE1446" i="2"/>
  <c r="AE2410" i="2"/>
  <c r="AE2517" i="2"/>
  <c r="AE2137" i="2"/>
  <c r="AE1414" i="2"/>
  <c r="AE2636" i="2"/>
  <c r="AE2261" i="2"/>
  <c r="AE1679" i="2"/>
  <c r="AE3379" i="2"/>
  <c r="AE3019" i="2"/>
  <c r="AE2695" i="2"/>
  <c r="AE2241" i="2"/>
  <c r="AE1406" i="2"/>
  <c r="AE2562" i="2"/>
  <c r="AE2096" i="2"/>
  <c r="AE2394" i="2"/>
  <c r="AE1962" i="2"/>
  <c r="AE1366" i="2"/>
  <c r="AE186" i="2"/>
  <c r="AE2206" i="2"/>
  <c r="AE1328" i="2"/>
  <c r="AE1671" i="2"/>
  <c r="AE1215" i="2"/>
  <c r="AE1289" i="2"/>
  <c r="AE2074" i="2"/>
  <c r="AE1457" i="2"/>
  <c r="AE1590" i="2"/>
  <c r="AE3343" i="2"/>
  <c r="AE2983" i="2"/>
  <c r="AE2587" i="2"/>
  <c r="AE2079" i="2"/>
  <c r="AE979" i="2"/>
  <c r="AE2526" i="2"/>
  <c r="AE1963" i="2"/>
  <c r="AE2358" i="2"/>
  <c r="AE1890" i="2"/>
  <c r="AE1312" i="2"/>
  <c r="AE1410" i="2"/>
  <c r="AE2080" i="2"/>
  <c r="AE1063" i="2"/>
  <c r="AE1425" i="2"/>
  <c r="AE1151" i="2"/>
  <c r="AE789" i="2"/>
  <c r="AE1642" i="2"/>
  <c r="AE707" i="2"/>
  <c r="AE2420" i="2"/>
  <c r="AE1895" i="2"/>
  <c r="AE777" i="2"/>
  <c r="AE3127" i="2"/>
  <c r="AE2767" i="2"/>
  <c r="AE2403" i="2"/>
  <c r="AE1796" i="2"/>
  <c r="AE2742" i="2"/>
  <c r="AE2258" i="2"/>
  <c r="AE1296" i="2"/>
  <c r="AE2106" i="2"/>
  <c r="AE1674" i="2"/>
  <c r="AE901" i="2"/>
  <c r="AE470" i="2"/>
  <c r="AE1732" i="2"/>
  <c r="AE1929" i="2"/>
  <c r="AE1579" i="2"/>
  <c r="AE285" i="2"/>
  <c r="AE904" i="2"/>
  <c r="AE874" i="2"/>
  <c r="AE611" i="2"/>
  <c r="AE1892" i="2"/>
  <c r="AE1030" i="2"/>
  <c r="AE2628" i="2"/>
  <c r="AE2348" i="2"/>
  <c r="AE1927" i="2"/>
  <c r="AE1150" i="2"/>
  <c r="AE2196" i="2"/>
  <c r="AE1872" i="2"/>
  <c r="AE1502" i="2"/>
  <c r="AE847" i="2"/>
  <c r="AE1240" i="2"/>
  <c r="AE2326" i="2"/>
  <c r="AE2553" i="2"/>
  <c r="AE2245" i="2"/>
  <c r="AE1801" i="2"/>
  <c r="AE673" i="2"/>
  <c r="AE2528" i="2"/>
  <c r="AE2207" i="2"/>
  <c r="AE1751" i="2"/>
  <c r="AE422" i="2"/>
  <c r="AE3199" i="2"/>
  <c r="AE2839" i="2"/>
  <c r="AE2551" i="2"/>
  <c r="AE2187" i="2"/>
  <c r="AE1550" i="2"/>
  <c r="AE2706" i="2"/>
  <c r="AE2312" i="2"/>
  <c r="AE1675" i="2"/>
  <c r="AE2286" i="2"/>
  <c r="AE1926" i="2"/>
  <c r="AE1528" i="2"/>
  <c r="AE577" i="2"/>
  <c r="AE988" i="2"/>
  <c r="AE2164" i="2"/>
  <c r="AE1648" i="2"/>
  <c r="AE551" i="2"/>
  <c r="AE1497" i="2"/>
  <c r="AE1537" i="2"/>
  <c r="AE398" i="2"/>
  <c r="AE1175" i="2"/>
  <c r="AE14" i="2"/>
  <c r="AE2013" i="2"/>
  <c r="AE267" i="2"/>
  <c r="AE911" i="2"/>
  <c r="AE460" i="2"/>
  <c r="AE158" i="2"/>
  <c r="AE1695" i="2"/>
  <c r="AE1284" i="2"/>
  <c r="AE2338" i="2"/>
  <c r="AE1774" i="2"/>
  <c r="AE947" i="2"/>
  <c r="AE1713" i="2"/>
  <c r="AE514" i="2"/>
  <c r="AE963" i="2"/>
  <c r="AE1337" i="2"/>
  <c r="AE15" i="2"/>
  <c r="AE1237" i="2"/>
  <c r="AE1143" i="2"/>
  <c r="AE895" i="2"/>
  <c r="AE1840" i="2"/>
  <c r="AE1409" i="2"/>
  <c r="AE1749" i="2"/>
  <c r="AE557" i="2"/>
  <c r="AE2020" i="2"/>
  <c r="AE1171" i="2"/>
  <c r="AE2407" i="2"/>
  <c r="AE2083" i="2"/>
  <c r="AE1657" i="2"/>
  <c r="AE150" i="2"/>
  <c r="AE2564" i="2"/>
  <c r="AE2315" i="2"/>
  <c r="AE1967" i="2"/>
  <c r="AE1467" i="2"/>
  <c r="AE3415" i="2"/>
  <c r="AE3163" i="2"/>
  <c r="AE2911" i="2"/>
  <c r="AE2623" i="2"/>
  <c r="AE2349" i="2"/>
  <c r="AE1940" i="2"/>
  <c r="AE1234" i="2"/>
  <c r="AE2670" i="2"/>
  <c r="AE2366" i="2"/>
  <c r="AE1891" i="2"/>
  <c r="AE386" i="2"/>
  <c r="AE2142" i="2"/>
  <c r="AE1854" i="2"/>
  <c r="AE1420" i="2"/>
  <c r="AE793" i="2"/>
  <c r="AE1199" i="2"/>
  <c r="AE2380" i="2"/>
  <c r="AE1948" i="2"/>
  <c r="AE1390" i="2"/>
  <c r="AE2019" i="2"/>
  <c r="AE1623" i="2"/>
  <c r="AE766" i="2"/>
  <c r="AE1321" i="2"/>
  <c r="AE567" i="2"/>
  <c r="AE1421" i="2"/>
  <c r="AE725" i="2"/>
  <c r="AE492" i="2"/>
  <c r="AE1444" i="2"/>
  <c r="AE1551" i="2"/>
  <c r="AE1079" i="2"/>
  <c r="AE1167" i="2"/>
  <c r="AE1762" i="2"/>
  <c r="AE1133" i="2"/>
  <c r="AE749" i="2"/>
  <c r="AE1743" i="2"/>
  <c r="AE507" i="2"/>
  <c r="AE805" i="2"/>
  <c r="AE1018" i="2"/>
  <c r="AE1495" i="2"/>
  <c r="AE891" i="2"/>
  <c r="AE1637" i="2"/>
  <c r="AE915" i="2"/>
  <c r="AE967" i="2"/>
  <c r="AE1858" i="2"/>
  <c r="AE1797" i="2"/>
  <c r="AE1399" i="2"/>
  <c r="AE1541" i="2"/>
  <c r="AE2152" i="2"/>
  <c r="AE1605" i="2"/>
  <c r="AE135" i="2"/>
  <c r="AE1947" i="2"/>
  <c r="AE3307" i="2"/>
  <c r="AE3091" i="2"/>
  <c r="AE2875" i="2"/>
  <c r="AE2659" i="2"/>
  <c r="AE2443" i="2"/>
  <c r="AE2133" i="2"/>
  <c r="AE1724" i="2"/>
  <c r="AE655" i="2"/>
  <c r="AE2634" i="2"/>
  <c r="AE2418" i="2"/>
  <c r="AE2035" i="2"/>
  <c r="AE1458" i="2"/>
  <c r="AE2322" i="2"/>
  <c r="AE2070" i="2"/>
  <c r="AE1782" i="2"/>
  <c r="AE1474" i="2"/>
  <c r="AE1009" i="2"/>
  <c r="AE1482" i="2"/>
  <c r="AE862" i="2"/>
  <c r="AE2254" i="2"/>
  <c r="AE1906" i="2"/>
  <c r="AE1454" i="2"/>
  <c r="AE695" i="2"/>
  <c r="AE1803" i="2"/>
  <c r="AE1299" i="2"/>
  <c r="AE1621" i="2"/>
  <c r="AE1279" i="2"/>
  <c r="AE765" i="2"/>
  <c r="AE1595" i="2"/>
  <c r="AE1049" i="2"/>
  <c r="AE174" i="2"/>
  <c r="AE351" i="2"/>
  <c r="AE1768" i="2"/>
  <c r="AE330" i="2"/>
  <c r="AE1101" i="2"/>
  <c r="AE1357" i="2"/>
  <c r="AE254" i="2"/>
  <c r="AE905" i="2"/>
  <c r="AE2062" i="2"/>
  <c r="AE2001" i="2"/>
  <c r="AE1303" i="2"/>
  <c r="AE1085" i="2"/>
  <c r="AE1714" i="2"/>
  <c r="AE951" i="2"/>
  <c r="AE1470" i="2"/>
  <c r="AE249" i="2"/>
  <c r="AE688" i="2"/>
  <c r="AE694" i="2"/>
  <c r="AE1591" i="2"/>
  <c r="AE643" i="2"/>
  <c r="AE1900" i="2"/>
  <c r="AE1048" i="2"/>
  <c r="AE1614" i="2"/>
  <c r="AE1615" i="2"/>
  <c r="AE621" i="2"/>
  <c r="AE1415" i="2"/>
  <c r="AE697" i="2"/>
  <c r="AE1036" i="2"/>
  <c r="AE856" i="2"/>
  <c r="AE117" i="2"/>
  <c r="AE2362" i="2"/>
  <c r="AE1251" i="2"/>
  <c r="AE1433" i="2"/>
  <c r="AE2150" i="2"/>
  <c r="AE1747" i="2"/>
  <c r="AE759" i="2"/>
  <c r="AE2250" i="2"/>
  <c r="AE2034" i="2"/>
  <c r="AE1818" i="2"/>
  <c r="AE1582" i="2"/>
  <c r="AE1255" i="2"/>
  <c r="AE685" i="2"/>
  <c r="AE1347" i="2"/>
  <c r="AE736" i="2"/>
  <c r="AE2296" i="2"/>
  <c r="AE1990" i="2"/>
  <c r="AE1690" i="2"/>
  <c r="AE1264" i="2"/>
  <c r="AE2061" i="2"/>
  <c r="AE1761" i="2"/>
  <c r="AE1362" i="2"/>
  <c r="AE640" i="2"/>
  <c r="AE1447" i="2"/>
  <c r="AE1025" i="2"/>
  <c r="AE498" i="2"/>
  <c r="AE1553" i="2"/>
  <c r="AE1113" i="2"/>
  <c r="AE591" i="2"/>
  <c r="AE706" i="2"/>
  <c r="AE2116" i="2"/>
  <c r="AE1508" i="2"/>
  <c r="AE2055" i="2"/>
  <c r="AE1479" i="2"/>
  <c r="AE1441" i="2"/>
  <c r="AE755" i="2"/>
  <c r="AE1499" i="2"/>
  <c r="AE779" i="2"/>
  <c r="AE171" i="2"/>
  <c r="AE1498" i="2"/>
  <c r="AE1785" i="2"/>
  <c r="AE434" i="2"/>
  <c r="AE218" i="2"/>
  <c r="AE761" i="2"/>
  <c r="AE1972" i="2"/>
  <c r="AE1335" i="2"/>
  <c r="AE1355" i="2"/>
  <c r="AE1249" i="2"/>
  <c r="AE1053" i="2"/>
  <c r="AE1876" i="2"/>
  <c r="AE2004" i="2"/>
  <c r="AE1103" i="2"/>
  <c r="AE760" i="2"/>
  <c r="AE1804" i="2"/>
  <c r="AE515" i="2"/>
  <c r="AE982" i="2"/>
  <c r="AE999" i="2"/>
  <c r="AE1157" i="2"/>
  <c r="AE452" i="2"/>
  <c r="AE1953" i="2"/>
  <c r="AE863" i="2"/>
  <c r="AE1702" i="2"/>
  <c r="AE1870" i="2"/>
  <c r="AE2122" i="2"/>
  <c r="AE1864" i="2"/>
  <c r="AE1588" i="2"/>
  <c r="AE1156" i="2"/>
  <c r="AE366" i="2"/>
  <c r="AE1845" i="2"/>
  <c r="AE1560" i="2"/>
  <c r="AE1127" i="2"/>
  <c r="AE219" i="2"/>
  <c r="AE1405" i="2"/>
  <c r="AE1089" i="2"/>
  <c r="AE639" i="2"/>
  <c r="AE159" i="2"/>
  <c r="AE1379" i="2"/>
  <c r="AE977" i="2"/>
  <c r="AE527" i="2"/>
  <c r="AE769" i="2"/>
  <c r="AE1214" i="2"/>
  <c r="AE1810" i="2"/>
  <c r="AE1144" i="2"/>
  <c r="AE1881" i="2"/>
  <c r="AE1209" i="2"/>
  <c r="AE1573" i="2"/>
  <c r="AE1017" i="2"/>
  <c r="AE98" i="2"/>
  <c r="AE1283" i="2"/>
  <c r="AE282" i="2"/>
  <c r="AE1262" i="2"/>
  <c r="AE1624" i="2"/>
  <c r="AE2049" i="2"/>
  <c r="AE1407" i="2"/>
  <c r="AE1351" i="2"/>
  <c r="AE549" i="2"/>
  <c r="AE1277" i="2"/>
  <c r="AE266" i="2"/>
  <c r="AE2230" i="2"/>
  <c r="AE222" i="2"/>
  <c r="AE1513" i="2"/>
  <c r="AE1487" i="2"/>
  <c r="AE134" i="2"/>
  <c r="AE1731" i="2"/>
  <c r="AE2400" i="2"/>
  <c r="AE480" i="2"/>
  <c r="AE1480" i="2"/>
  <c r="AE1241" i="2"/>
  <c r="AE532" i="2"/>
  <c r="AE1609" i="2"/>
  <c r="AE935" i="2"/>
  <c r="AE1451" i="2"/>
  <c r="AE699" i="2"/>
  <c r="AE1250" i="2"/>
  <c r="AE1354" i="2"/>
  <c r="AE1073" i="2"/>
  <c r="AE459" i="2"/>
  <c r="AE111" i="2"/>
  <c r="AE857" i="2"/>
  <c r="AE719" i="2"/>
  <c r="AE1403" i="2"/>
  <c r="AE701" i="2"/>
  <c r="AE146" i="2"/>
  <c r="AE1505" i="2"/>
  <c r="AE1239" i="2"/>
  <c r="AE851" i="2"/>
  <c r="AE441" i="2"/>
  <c r="AE841" i="2"/>
  <c r="AE189" i="2"/>
  <c r="AE2026" i="2"/>
  <c r="AE1570" i="2"/>
  <c r="AE929" i="2"/>
  <c r="AE1839" i="2"/>
  <c r="AE1416" i="2"/>
  <c r="AE165" i="2"/>
  <c r="AE1315" i="2"/>
  <c r="AE693" i="2"/>
  <c r="AE141" i="2"/>
  <c r="AE1229" i="2"/>
  <c r="AE519" i="2"/>
  <c r="AE465" i="2"/>
  <c r="AE1894" i="2"/>
  <c r="AE1225" i="2"/>
  <c r="AE1875" i="2"/>
  <c r="AE1181" i="2"/>
  <c r="AE1435" i="2"/>
  <c r="AE747" i="2"/>
  <c r="AE1535" i="2"/>
  <c r="AE897" i="2"/>
  <c r="AE877" i="2"/>
  <c r="AE2098" i="2"/>
  <c r="AE1117" i="2"/>
  <c r="AE1524" i="2"/>
  <c r="AE1387" i="2"/>
  <c r="AE50" i="2"/>
  <c r="AE753" i="2"/>
  <c r="AE2008" i="2"/>
  <c r="AE462" i="2"/>
  <c r="AE1423" i="2"/>
  <c r="AE796" i="2"/>
  <c r="AE1075" i="2"/>
  <c r="AE306" i="2"/>
  <c r="AE1644" i="2"/>
  <c r="AE4429" i="2"/>
  <c r="AE1552" i="2"/>
  <c r="AE1821" i="2"/>
  <c r="AE27" i="2"/>
  <c r="AE665" i="2"/>
  <c r="AE1211" i="2"/>
  <c r="AE535" i="2"/>
  <c r="AE1282" i="2"/>
  <c r="AE802" i="2"/>
  <c r="AE1607" i="2"/>
  <c r="AE2344" i="2"/>
  <c r="AE454" i="2"/>
  <c r="AE1265" i="2"/>
  <c r="AE1027" i="2"/>
  <c r="AE537" i="2"/>
  <c r="AE1578" i="2"/>
  <c r="AE917" i="2"/>
  <c r="AE681" i="2"/>
  <c r="AE1293" i="2"/>
  <c r="AE4632" i="2"/>
  <c r="AE132" i="2"/>
  <c r="AE722" i="2"/>
  <c r="AE1244" i="2"/>
  <c r="AE1434" i="2"/>
  <c r="AE38" i="2"/>
  <c r="AE1161" i="2"/>
  <c r="AE2025" i="2"/>
  <c r="AE1654" i="2"/>
  <c r="AE2170" i="2"/>
  <c r="AE880" i="2"/>
  <c r="AE811" i="2"/>
  <c r="AE1484" i="2"/>
  <c r="AE1896" i="2"/>
  <c r="AE2292" i="2"/>
  <c r="AE405" i="2"/>
  <c r="AE468" i="2"/>
  <c r="AE1067" i="2"/>
  <c r="AE1523" i="2"/>
  <c r="AE432" i="2"/>
  <c r="AE981" i="2"/>
  <c r="AE1507" i="2"/>
  <c r="AE946" i="2"/>
  <c r="AE1641" i="2"/>
  <c r="AE1989" i="2"/>
  <c r="AE983" i="2"/>
  <c r="AE1606" i="2"/>
  <c r="AE1918" i="2"/>
  <c r="AE279" i="2"/>
  <c r="AE868" i="2"/>
  <c r="AE563" i="2"/>
  <c r="AE1077" i="2"/>
  <c r="AE1397" i="2"/>
  <c r="AE93" i="2"/>
  <c r="AE539" i="2"/>
  <c r="AE927" i="2"/>
  <c r="AE1297" i="2"/>
  <c r="AE1555" i="2"/>
  <c r="AE838" i="2"/>
  <c r="AE1398" i="2"/>
  <c r="AE1737" i="2"/>
  <c r="AE1995" i="2"/>
  <c r="AE875" i="2"/>
  <c r="AE1426" i="2"/>
  <c r="AE1756" i="2"/>
  <c r="AE2014" i="2"/>
  <c r="AE2272" i="2"/>
  <c r="AE153" i="2"/>
  <c r="AE751" i="2"/>
  <c r="AE319" i="2"/>
  <c r="AE4944" i="2"/>
  <c r="AE194" i="2"/>
  <c r="AE569" i="2"/>
  <c r="AE506" i="2"/>
  <c r="AE1585" i="2"/>
  <c r="AE713" i="2"/>
  <c r="AE1738" i="2"/>
  <c r="AE2218" i="2"/>
  <c r="AE1119" i="2"/>
  <c r="AE919" i="2"/>
  <c r="AE1538" i="2"/>
  <c r="AE1968" i="2"/>
  <c r="AE2328" i="2"/>
  <c r="AE733" i="2"/>
  <c r="AE545" i="2"/>
  <c r="AE1131" i="2"/>
  <c r="AE1565" i="2"/>
  <c r="AE531" i="2"/>
  <c r="AE1179" i="2"/>
  <c r="AE1549" i="2"/>
  <c r="AE1155" i="2"/>
  <c r="AE1689" i="2"/>
  <c r="AE2031" i="2"/>
  <c r="AE1198" i="2"/>
  <c r="AE1660" i="2"/>
  <c r="AE1966" i="2"/>
  <c r="AE423" i="2"/>
  <c r="AE931" i="2"/>
  <c r="AE689" i="2"/>
  <c r="AE1139" i="2"/>
  <c r="AE1445" i="2"/>
  <c r="AE231" i="2"/>
  <c r="AE603" i="2"/>
  <c r="AE989" i="2"/>
  <c r="AE1339" i="2"/>
  <c r="AE1603" i="2"/>
  <c r="AE964" i="2"/>
  <c r="AE1461" i="2"/>
  <c r="AE1779" i="2"/>
  <c r="AE2037" i="2"/>
  <c r="AE1019" i="2"/>
  <c r="AE1490" i="2"/>
  <c r="AE1798" i="2"/>
  <c r="AE2056" i="2"/>
  <c r="AE2314" i="2"/>
  <c r="AE297" i="2"/>
  <c r="AE814" i="2"/>
  <c r="AE390" i="2"/>
  <c r="AE833" i="2"/>
  <c r="AE1221" i="2"/>
  <c r="AE1493" i="2"/>
  <c r="AE74" i="2"/>
  <c r="AE675" i="2"/>
  <c r="AE1071" i="2"/>
  <c r="AE1393" i="2"/>
  <c r="AE99" i="2"/>
  <c r="AE1087" i="2"/>
  <c r="AE1533" i="2"/>
  <c r="AE1833" i="2"/>
  <c r="AE278" i="2"/>
  <c r="AE1129" i="2"/>
  <c r="AE1562" i="2"/>
  <c r="AE1846" i="2"/>
  <c r="AE2110" i="2"/>
  <c r="AE315" i="2"/>
  <c r="AE823" i="2"/>
  <c r="AE426" i="2"/>
  <c r="AE843" i="2"/>
  <c r="AE758" i="2"/>
  <c r="AE888" i="2"/>
  <c r="AE575" i="2"/>
  <c r="AE1672" i="2"/>
  <c r="AE923" i="2"/>
  <c r="AE1443" i="2"/>
  <c r="AE1274" i="2"/>
  <c r="AE1954" i="2"/>
  <c r="AE2386" i="2"/>
  <c r="AE1428" i="2"/>
  <c r="AE1108" i="2"/>
  <c r="AE1716" i="2"/>
  <c r="AE2112" i="2"/>
  <c r="AE1232" i="2"/>
  <c r="AE859" i="2"/>
  <c r="AE743" i="2"/>
  <c r="AE1307" i="2"/>
  <c r="AE213" i="2"/>
  <c r="AE783" i="2"/>
  <c r="AE1291" i="2"/>
  <c r="AE363" i="2"/>
  <c r="AE1317" i="2"/>
  <c r="AE1857" i="2"/>
  <c r="AE605" i="2"/>
  <c r="AE1346" i="2"/>
  <c r="AE1750" i="2"/>
  <c r="AE2050" i="2"/>
  <c r="AE679" i="2"/>
  <c r="AE246" i="2"/>
  <c r="AE815" i="2"/>
  <c r="AE1271" i="2"/>
  <c r="AE1529" i="2"/>
  <c r="AE198" i="2"/>
  <c r="AE729" i="2"/>
  <c r="AE1125" i="2"/>
  <c r="AE1429" i="2"/>
  <c r="AE399" i="2"/>
  <c r="AE1168" i="2"/>
  <c r="AE1587" i="2"/>
  <c r="AE1869" i="2"/>
  <c r="AE489" i="2"/>
  <c r="AE1210" i="2"/>
  <c r="AE1616" i="2"/>
  <c r="AE1882" i="2"/>
  <c r="AE2146" i="2"/>
  <c r="AE2404" i="2"/>
  <c r="AE544" i="2"/>
  <c r="AE949" i="2"/>
  <c r="AE573" i="2"/>
  <c r="AE959" i="2"/>
  <c r="AE1319" i="2"/>
  <c r="AE1577" i="2"/>
  <c r="AE362" i="2"/>
  <c r="AE809" i="2"/>
  <c r="AE1197" i="2"/>
  <c r="AE1477" i="2"/>
  <c r="AE586" i="2"/>
  <c r="AE1281" i="2"/>
  <c r="AE1659" i="2"/>
  <c r="AE1917" i="2"/>
  <c r="AE641" i="2"/>
  <c r="AE1300" i="2"/>
  <c r="AE1678" i="2"/>
  <c r="AE1936" i="2"/>
  <c r="AE2194" i="2"/>
  <c r="AE562" i="2"/>
  <c r="AE958" i="2"/>
  <c r="AE581" i="2"/>
  <c r="AE969" i="2"/>
  <c r="AE1325" i="2"/>
  <c r="AE1589" i="2"/>
  <c r="AE378" i="2"/>
  <c r="AE819" i="2"/>
  <c r="AE1205" i="2"/>
  <c r="AE1483" i="2"/>
  <c r="AE622" i="2"/>
  <c r="AE1290" i="2"/>
  <c r="AE1665" i="2"/>
  <c r="AE1923" i="2"/>
  <c r="AE659" i="2"/>
  <c r="AE1318" i="2"/>
  <c r="AE1684" i="2"/>
  <c r="AE1942" i="2"/>
  <c r="AE2200" i="2"/>
  <c r="AE164" i="2"/>
  <c r="AE1014" i="2"/>
  <c r="AE1223" i="2"/>
  <c r="AE1888" i="2"/>
  <c r="AE1301" i="2"/>
  <c r="AE1767" i="2"/>
  <c r="AE1336" i="2"/>
  <c r="AE2002" i="2"/>
  <c r="AE496" i="2"/>
  <c r="AE1491" i="2"/>
  <c r="AE1189" i="2"/>
  <c r="AE1788" i="2"/>
  <c r="AE2148" i="2"/>
  <c r="AE62" i="2"/>
  <c r="AE922" i="2"/>
  <c r="AE869" i="2"/>
  <c r="AE1391" i="2"/>
  <c r="AE182" i="2"/>
  <c r="AE855" i="2"/>
  <c r="AE1333" i="2"/>
  <c r="AE550" i="2"/>
  <c r="AE1452" i="2"/>
  <c r="AE1905" i="2"/>
  <c r="AE731" i="2"/>
  <c r="AE1408" i="2"/>
  <c r="AE1792" i="2"/>
  <c r="AE1238" i="2"/>
  <c r="AE742" i="2"/>
  <c r="AE374" i="2"/>
  <c r="AE887" i="2"/>
  <c r="AE1313" i="2"/>
  <c r="AE1571" i="2"/>
  <c r="AE326" i="2"/>
  <c r="AE801" i="2"/>
  <c r="AE1187" i="2"/>
  <c r="AE1471" i="2"/>
  <c r="AE568" i="2"/>
  <c r="AE1263" i="2"/>
  <c r="AE1653" i="2"/>
  <c r="AE1911" i="2"/>
  <c r="AE623" i="2"/>
  <c r="AE1292" i="2"/>
  <c r="AE1666" i="2"/>
  <c r="AE1930" i="2"/>
  <c r="AE2188" i="2"/>
  <c r="AE339" i="2"/>
  <c r="AE625" i="2"/>
  <c r="AE1012" i="2"/>
  <c r="AE635" i="2"/>
  <c r="AE1023" i="2"/>
  <c r="AE1361" i="2"/>
  <c r="AE1625" i="2"/>
  <c r="AE471" i="2"/>
  <c r="AE873" i="2"/>
  <c r="AE1259" i="2"/>
  <c r="AE1519" i="2"/>
  <c r="AE730" i="2"/>
  <c r="AE1344" i="2"/>
  <c r="AE1701" i="2"/>
  <c r="AE1959" i="2"/>
  <c r="AE767" i="2"/>
  <c r="AE1372" i="2"/>
  <c r="AE1720" i="2"/>
  <c r="AE1978" i="2"/>
  <c r="AE1196" i="2"/>
  <c r="AE634" i="2"/>
  <c r="AE1021" i="2"/>
  <c r="AE645" i="2"/>
  <c r="AE1031" i="2"/>
  <c r="AE1373" i="2"/>
  <c r="AE1631" i="2"/>
  <c r="AE486" i="2"/>
  <c r="AE881" i="2"/>
  <c r="AE1267" i="2"/>
  <c r="AE1531" i="2"/>
  <c r="AE748" i="2"/>
  <c r="AE1353" i="2"/>
  <c r="AE1707" i="2"/>
  <c r="AE1965" i="2"/>
  <c r="AE803" i="2"/>
  <c r="AE1382" i="2"/>
  <c r="AE1726" i="2"/>
  <c r="AE1984" i="2"/>
  <c r="AE2242" i="2"/>
  <c r="AE580" i="2"/>
  <c r="AE666" i="2"/>
  <c r="AE944" i="2"/>
  <c r="AE1453" i="2"/>
  <c r="AE2320" i="2"/>
  <c r="AE773" i="2"/>
  <c r="AE1941" i="2"/>
  <c r="AE1598" i="2"/>
  <c r="AE2086" i="2"/>
  <c r="AE628" i="2"/>
  <c r="AE242" i="2"/>
  <c r="AE1430" i="2"/>
  <c r="AE1860" i="2"/>
  <c r="AE2220" i="2"/>
  <c r="AE261" i="2"/>
  <c r="AE87" i="2"/>
  <c r="AE1005" i="2"/>
  <c r="AE40" i="2"/>
  <c r="AE177" i="2"/>
  <c r="AE183" i="2"/>
  <c r="AE1596" i="2"/>
  <c r="AE1095" i="2"/>
  <c r="AE283" i="2"/>
  <c r="AE209" i="2"/>
  <c r="AE4872" i="2"/>
  <c r="AE1013" i="2"/>
  <c r="AE627" i="2"/>
  <c r="AE1003" i="2"/>
  <c r="AE607" i="2"/>
  <c r="AE2092" i="2"/>
  <c r="AE1834" i="2"/>
  <c r="AE1544" i="2"/>
  <c r="AE1102" i="2"/>
  <c r="AE105" i="2"/>
  <c r="AE1773" i="2"/>
  <c r="AE1389" i="2"/>
  <c r="AE676" i="2"/>
  <c r="AE1465" i="2"/>
  <c r="AE1107" i="2"/>
  <c r="AE593" i="2"/>
  <c r="AE45" i="2"/>
  <c r="AE1349" i="2"/>
  <c r="AE941" i="2"/>
  <c r="AE354" i="2"/>
  <c r="AE526" i="2"/>
  <c r="AE2364" i="2"/>
  <c r="AE2076" i="2"/>
  <c r="AE1752" i="2"/>
  <c r="AE1376" i="2"/>
  <c r="AE474" i="2"/>
  <c r="AE1024" i="2"/>
  <c r="AE2260" i="2"/>
  <c r="AE1912" i="2"/>
  <c r="AE1534" i="2"/>
  <c r="AE402" i="2"/>
  <c r="AE1235" i="2"/>
  <c r="AE585" i="2"/>
  <c r="AE715" i="2"/>
  <c r="AE2212" i="2"/>
  <c r="AE1719" i="2"/>
  <c r="AE899" i="2"/>
  <c r="AE670" i="2"/>
  <c r="AE714" i="2"/>
  <c r="AE890" i="2"/>
  <c r="AE151" i="2"/>
  <c r="AE13" i="2"/>
  <c r="AE373" i="2"/>
  <c r="AE347" i="2"/>
  <c r="AE548" i="2"/>
  <c r="AE3761" i="2"/>
  <c r="AE662" i="2"/>
  <c r="AE752" i="2"/>
  <c r="AE1696" i="2"/>
  <c r="AE1183" i="2"/>
  <c r="AE1851" i="2"/>
  <c r="AE1459" i="2"/>
  <c r="AE1121" i="2"/>
  <c r="AE1006" i="2"/>
  <c r="AE1526" i="2"/>
  <c r="AE273" i="2"/>
  <c r="AE1295" i="2"/>
  <c r="AE638" i="2"/>
  <c r="AE256" i="2"/>
  <c r="AE966" i="2"/>
  <c r="AE1016" i="2"/>
  <c r="AE436" i="2"/>
  <c r="AE4330" i="2"/>
  <c r="AE1815" i="2"/>
  <c r="AE1515" i="2"/>
  <c r="AE1060" i="2"/>
  <c r="AE1639" i="2"/>
  <c r="AE1375" i="2"/>
  <c r="AE1043" i="2"/>
  <c r="AE657" i="2"/>
  <c r="AE26" i="2"/>
  <c r="AE1481" i="2"/>
  <c r="AE1193" i="2"/>
  <c r="AE807" i="2"/>
  <c r="AE230" i="2"/>
  <c r="AE661" i="2"/>
  <c r="AE477" i="2"/>
  <c r="AE2184" i="2"/>
  <c r="AE1932" i="2"/>
  <c r="AE1680" i="2"/>
  <c r="AE1322" i="2"/>
  <c r="AE595" i="2"/>
  <c r="AE1213" i="2"/>
  <c r="AE237" i="2"/>
  <c r="AE2128" i="2"/>
  <c r="AE1828" i="2"/>
  <c r="AE1400" i="2"/>
  <c r="AE587" i="2"/>
  <c r="AE1632" i="2"/>
  <c r="AE1327" i="2"/>
  <c r="AE1559" i="2"/>
  <c r="AE913" i="2"/>
  <c r="AE682" i="2"/>
  <c r="AE1780" i="2"/>
  <c r="AE1935" i="2"/>
  <c r="AE1561" i="2"/>
  <c r="AE69" i="2"/>
  <c r="AE886" i="2"/>
  <c r="AE192" i="2"/>
  <c r="AE25" i="2"/>
  <c r="AE3022" i="2"/>
  <c r="AE792" i="2"/>
  <c r="AE46" i="2"/>
  <c r="AE457" i="2"/>
  <c r="AE1038" i="2"/>
  <c r="AE684" i="2"/>
  <c r="AE337" i="2"/>
  <c r="AE16" i="2"/>
  <c r="AE4543" i="2"/>
  <c r="AE251" i="2"/>
  <c r="AE1068" i="2"/>
  <c r="AE2861" i="2"/>
  <c r="AE290" i="2"/>
  <c r="AE735" i="2"/>
  <c r="AE1419" i="2"/>
  <c r="AE1996" i="2"/>
  <c r="AE893" i="2"/>
  <c r="AE1033" i="2"/>
  <c r="AE737" i="2"/>
  <c r="AE717" i="2"/>
  <c r="AE770" i="2"/>
  <c r="AE296" i="2"/>
  <c r="AE2897" i="2"/>
  <c r="AE9" i="2"/>
  <c r="AE467" i="2"/>
  <c r="AE1134" i="2"/>
  <c r="AE1010" i="2"/>
  <c r="AE1685" i="2"/>
  <c r="AE102" i="2"/>
  <c r="AE2401" i="2"/>
  <c r="AE617" i="2"/>
  <c r="AE985" i="2"/>
  <c r="AE598" i="2"/>
  <c r="AE813" i="2"/>
  <c r="AE2256" i="2"/>
  <c r="AE2040" i="2"/>
  <c r="AE1824" i="2"/>
  <c r="AE1592" i="2"/>
  <c r="AE1268" i="2"/>
  <c r="AE703" i="2"/>
  <c r="AE1356" i="2"/>
  <c r="AE754" i="2"/>
  <c r="AE2302" i="2"/>
  <c r="AE2044" i="2"/>
  <c r="AE1786" i="2"/>
  <c r="AE1462" i="2"/>
  <c r="AE965" i="2"/>
  <c r="AE1893" i="2"/>
  <c r="AE910" i="2"/>
  <c r="AE971" i="2"/>
  <c r="AE1427" i="2"/>
  <c r="AE210" i="2"/>
  <c r="AE1253" i="2"/>
  <c r="AE2104" i="2"/>
  <c r="AE1364" i="2"/>
  <c r="AE1827" i="2"/>
  <c r="AE712" i="2"/>
  <c r="AE1061" i="2"/>
  <c r="AE1547" i="2"/>
  <c r="AE495" i="2"/>
  <c r="AE1118" i="2"/>
  <c r="AE1188" i="2"/>
  <c r="AE487" i="2"/>
  <c r="AE52" i="2"/>
  <c r="AE1022" i="2"/>
  <c r="AE1140" i="2"/>
  <c r="AE409" i="2"/>
  <c r="AE3845" i="2"/>
  <c r="AE870" i="2"/>
  <c r="AE4432" i="2"/>
  <c r="AE780" i="2"/>
  <c r="AE956" i="2"/>
  <c r="AE776" i="2"/>
  <c r="AE984" i="2"/>
  <c r="AE4970" i="2"/>
  <c r="AE130" i="2"/>
  <c r="AE3869" i="2"/>
  <c r="AE4678" i="2"/>
  <c r="AE2043" i="2"/>
  <c r="AE1272" i="2"/>
  <c r="AE1345" i="2"/>
  <c r="AE234" i="2"/>
  <c r="AE879" i="2"/>
  <c r="AE478" i="2"/>
  <c r="AE448" i="2"/>
  <c r="AE582" i="2"/>
  <c r="AE89" i="2"/>
  <c r="AE4327" i="2"/>
  <c r="AE348" i="2"/>
  <c r="AE464" i="2"/>
  <c r="AE11" i="2"/>
  <c r="AE420" i="2"/>
  <c r="AE424" i="2"/>
  <c r="AE324" i="2"/>
  <c r="AE4832" i="2"/>
  <c r="AE101" i="2"/>
  <c r="AE438" i="2"/>
  <c r="AE3238" i="2"/>
  <c r="AE4904" i="2"/>
  <c r="AE1569" i="2"/>
  <c r="AE1141" i="2"/>
  <c r="AE327" i="2"/>
  <c r="AE1411" i="2"/>
  <c r="AE1097" i="2"/>
  <c r="AE711" i="2"/>
  <c r="AE162" i="2"/>
  <c r="AE1517" i="2"/>
  <c r="AE1247" i="2"/>
  <c r="AE861" i="2"/>
  <c r="AE453" i="2"/>
  <c r="AE850" i="2"/>
  <c r="AE387" i="2"/>
  <c r="AE1365" i="2"/>
  <c r="AE898" i="2"/>
  <c r="AE2392" i="2"/>
  <c r="AE2176" i="2"/>
  <c r="AE1960" i="2"/>
  <c r="AE1744" i="2"/>
  <c r="AE1472" i="2"/>
  <c r="AE1090" i="2"/>
  <c r="AE435" i="2"/>
  <c r="AE1899" i="2"/>
  <c r="AE1683" i="2"/>
  <c r="AE1380" i="2"/>
  <c r="AE928" i="2"/>
  <c r="AE1633" i="2"/>
  <c r="AE1417" i="2"/>
  <c r="AE1169" i="2"/>
  <c r="AE845" i="2"/>
  <c r="AE444" i="2"/>
  <c r="AE1619" i="2"/>
  <c r="AE1367" i="2"/>
  <c r="AE1041" i="2"/>
  <c r="AE663" i="2"/>
  <c r="AE994" i="2"/>
  <c r="AE616" i="2"/>
  <c r="AE1202" i="2"/>
  <c r="AE902" i="2"/>
  <c r="AE596" i="2"/>
  <c r="AE24" i="2"/>
  <c r="AE972" i="2"/>
  <c r="AE672" i="2"/>
  <c r="AE176" i="2"/>
  <c r="AE229" i="2"/>
  <c r="AE215" i="2"/>
  <c r="AE184" i="2"/>
  <c r="AE4727" i="2"/>
  <c r="AE2265" i="2"/>
  <c r="AE1154" i="2"/>
  <c r="AE806" i="2"/>
  <c r="AE502" i="2"/>
  <c r="AE1224" i="2"/>
  <c r="AE924" i="2"/>
  <c r="AE618" i="2"/>
  <c r="AE42" i="2"/>
  <c r="AE91" i="2"/>
  <c r="AE137" i="2"/>
  <c r="AE4814" i="2"/>
  <c r="AE4444" i="2"/>
  <c r="AE626" i="2"/>
  <c r="AE1002" i="2"/>
  <c r="AE356" i="2"/>
  <c r="AE389" i="2"/>
  <c r="AE4952" i="2"/>
  <c r="AE1178" i="2"/>
  <c r="AE530" i="2"/>
  <c r="AE996" i="2"/>
  <c r="AE236" i="2"/>
  <c r="AE53" i="2"/>
  <c r="AE3" i="2"/>
  <c r="AE1206" i="2"/>
  <c r="AE491" i="2"/>
  <c r="AE4111" i="2"/>
  <c r="AE678" i="2"/>
  <c r="AE4886" i="2"/>
  <c r="AE300" i="2"/>
  <c r="AE121" i="2"/>
  <c r="AE4597" i="2"/>
  <c r="AE4782" i="2"/>
  <c r="AE3797" i="2"/>
  <c r="AE4761" i="2"/>
  <c r="AE33" i="2"/>
  <c r="AE1809" i="2"/>
  <c r="AE1506" i="2"/>
  <c r="AE1047" i="2"/>
  <c r="AE1627" i="2"/>
  <c r="AE1369" i="2"/>
  <c r="AE1035" i="2"/>
  <c r="AE647" i="2"/>
  <c r="AE321" i="2"/>
  <c r="AE1469" i="2"/>
  <c r="AE1185" i="2"/>
  <c r="AE797" i="2"/>
  <c r="AE338" i="2"/>
  <c r="AE787" i="2"/>
  <c r="AE207" i="2"/>
  <c r="AE1311" i="2"/>
  <c r="AE790" i="2"/>
  <c r="AE2356" i="2"/>
  <c r="AE2140" i="2"/>
  <c r="AE1924" i="2"/>
  <c r="AE1708" i="2"/>
  <c r="AE1418" i="2"/>
  <c r="AE1001" i="2"/>
  <c r="AE170" i="2"/>
  <c r="AE1863" i="2"/>
  <c r="AE1647" i="2"/>
  <c r="AE1326" i="2"/>
  <c r="AE820" i="2"/>
  <c r="AE1597" i="2"/>
  <c r="AE1381" i="2"/>
  <c r="AE1115" i="2"/>
  <c r="AE791" i="2"/>
  <c r="AE342" i="2"/>
  <c r="AE1583" i="2"/>
  <c r="AE1331" i="2"/>
  <c r="AE987" i="2"/>
  <c r="AE555" i="2"/>
  <c r="AE940" i="2"/>
  <c r="AE553" i="2"/>
  <c r="AE1160" i="2"/>
  <c r="AE854" i="2"/>
  <c r="AE512" i="2"/>
  <c r="AE1230" i="2"/>
  <c r="AE930" i="2"/>
  <c r="AE630" i="2"/>
  <c r="AE68" i="2"/>
  <c r="AE97" i="2"/>
  <c r="AE143" i="2"/>
  <c r="AE124" i="2"/>
  <c r="AE4937" i="2"/>
  <c r="AE2825" i="2"/>
  <c r="AE1064" i="2"/>
  <c r="AE764" i="2"/>
  <c r="AE430" i="2"/>
  <c r="AE1182" i="2"/>
  <c r="AE882" i="2"/>
  <c r="AE534" i="2"/>
  <c r="AE481" i="2"/>
  <c r="AE19" i="2"/>
  <c r="AE83" i="2"/>
  <c r="AE4745" i="2"/>
  <c r="AE1142" i="2"/>
  <c r="AE484" i="2"/>
  <c r="AE960" i="2"/>
  <c r="AE152" i="2"/>
  <c r="AE191" i="2"/>
  <c r="AE4973" i="2"/>
  <c r="AE1052" i="2"/>
  <c r="AE476" i="2"/>
  <c r="AE906" i="2"/>
  <c r="AE18" i="2"/>
  <c r="AE88" i="2"/>
  <c r="AE1088" i="2"/>
  <c r="AE942" i="2"/>
  <c r="AE305" i="2"/>
  <c r="AE1082" i="2"/>
  <c r="AE490" i="2"/>
  <c r="AE1901" i="2"/>
  <c r="AE1200" i="2"/>
  <c r="AE197" i="2"/>
  <c r="AE4794" i="2"/>
  <c r="AE2747" i="2"/>
  <c r="AE4742" i="2"/>
  <c r="AE287" i="2"/>
  <c r="AE839" i="2"/>
  <c r="AE1983" i="2"/>
  <c r="AE1725" i="2"/>
  <c r="AE1371" i="2"/>
  <c r="AE784" i="2"/>
  <c r="AE1543" i="2"/>
  <c r="AE1285" i="2"/>
  <c r="AE909" i="2"/>
  <c r="AE513" i="2"/>
  <c r="AE21" i="2"/>
  <c r="AE1385" i="2"/>
  <c r="AE1059" i="2"/>
  <c r="AE671" i="2"/>
  <c r="AE39" i="2"/>
  <c r="AE652" i="2"/>
  <c r="AE1226" i="2"/>
  <c r="AE1173" i="2"/>
  <c r="AE574" i="2"/>
  <c r="AE2284" i="2"/>
  <c r="AE2068" i="2"/>
  <c r="AE1852" i="2"/>
  <c r="AE1634" i="2"/>
  <c r="AE1310" i="2"/>
  <c r="AE785" i="2"/>
  <c r="AE2007" i="2"/>
  <c r="AE1791" i="2"/>
  <c r="AE1542" i="2"/>
  <c r="AE1195" i="2"/>
  <c r="AE604" i="2"/>
  <c r="AE1525" i="2"/>
  <c r="AE1309" i="2"/>
  <c r="AE1007" i="2"/>
  <c r="AE683" i="2"/>
  <c r="AE122" i="2"/>
  <c r="AE1511" i="2"/>
  <c r="AE1203" i="2"/>
  <c r="AE825" i="2"/>
  <c r="AE410" i="2"/>
  <c r="AE832" i="2"/>
  <c r="AE369" i="2"/>
  <c r="AE1028" i="2"/>
  <c r="AE728" i="2"/>
  <c r="AE360" i="2"/>
  <c r="AE1146" i="2"/>
  <c r="AE846" i="2"/>
  <c r="AE482" i="2"/>
  <c r="AE415" i="2"/>
  <c r="AE479" i="2"/>
  <c r="AE17" i="2"/>
  <c r="AE4654" i="2"/>
  <c r="AE4192" i="2"/>
  <c r="AE4393" i="2"/>
  <c r="AE980" i="2"/>
  <c r="AE674" i="2"/>
  <c r="AE264" i="2"/>
  <c r="AE1050" i="2"/>
  <c r="AE750" i="2"/>
  <c r="AE380" i="2"/>
  <c r="AE349" i="2"/>
  <c r="AE395" i="2"/>
  <c r="AE304" i="2"/>
  <c r="AE4968" i="2"/>
  <c r="AE974" i="2"/>
  <c r="AE252" i="2"/>
  <c r="AE744" i="2"/>
  <c r="AE271" i="2"/>
  <c r="AE226" i="2"/>
  <c r="AE4746" i="2"/>
  <c r="AE920" i="2"/>
  <c r="AE60" i="2"/>
  <c r="AE648" i="2"/>
  <c r="AE133" i="2"/>
  <c r="AE4811" i="2"/>
  <c r="AE698" i="2"/>
  <c r="AE558" i="2"/>
  <c r="AE82" i="2"/>
  <c r="AE560" i="2"/>
  <c r="AE49" i="2"/>
  <c r="AE110" i="2"/>
  <c r="AE660" i="2"/>
  <c r="AE4369" i="2"/>
  <c r="AE1599" i="2"/>
  <c r="AE4180" i="2"/>
  <c r="AE4498" i="2"/>
  <c r="AE4042" i="2"/>
  <c r="AE1677" i="2"/>
  <c r="AE1308" i="2"/>
  <c r="AE658" i="2"/>
  <c r="AE1501" i="2"/>
  <c r="AE1233" i="2"/>
  <c r="AE837" i="2"/>
  <c r="AE414" i="2"/>
  <c r="AE1601" i="2"/>
  <c r="AE1343" i="2"/>
  <c r="AE995" i="2"/>
  <c r="AE599" i="2"/>
  <c r="AE976" i="2"/>
  <c r="AE589" i="2"/>
  <c r="AE1473" i="2"/>
  <c r="AE1091" i="2"/>
  <c r="AE442" i="2"/>
  <c r="AE2248" i="2"/>
  <c r="AE2032" i="2"/>
  <c r="AE1816" i="2"/>
  <c r="AE1580" i="2"/>
  <c r="AE1252" i="2"/>
  <c r="AE677" i="2"/>
  <c r="AE1971" i="2"/>
  <c r="AE1755" i="2"/>
  <c r="AE1488" i="2"/>
  <c r="AE1114" i="2"/>
  <c r="AE488" i="2"/>
  <c r="AE1489" i="2"/>
  <c r="AE1273" i="2"/>
  <c r="AE953" i="2"/>
  <c r="AE629" i="2"/>
  <c r="AE303" i="2"/>
  <c r="AE1439" i="2"/>
  <c r="AE1149" i="2"/>
  <c r="AE771" i="2"/>
  <c r="AE302" i="2"/>
  <c r="AE778" i="2"/>
  <c r="AE86" i="2"/>
  <c r="AE986" i="2"/>
  <c r="AE686" i="2"/>
  <c r="AE276" i="2"/>
  <c r="AE1104" i="2"/>
  <c r="AE756" i="2"/>
  <c r="AE392" i="2"/>
  <c r="AE355" i="2"/>
  <c r="AE407" i="2"/>
  <c r="AE382" i="2"/>
  <c r="AE4898" i="2"/>
  <c r="AE4696" i="2"/>
  <c r="AE4144" i="2"/>
  <c r="AE938" i="2"/>
  <c r="AE632" i="2"/>
  <c r="AE96" i="2"/>
  <c r="AE1008" i="2"/>
  <c r="AE708" i="2"/>
  <c r="AE260" i="2"/>
  <c r="AE277" i="2"/>
  <c r="AE269" i="2"/>
  <c r="AE118" i="2"/>
  <c r="AE2347" i="2"/>
  <c r="AE884" i="2"/>
  <c r="AE1260" i="2"/>
  <c r="AE612" i="2"/>
  <c r="AE67" i="2"/>
  <c r="AE166" i="2"/>
  <c r="AE2423" i="2"/>
  <c r="AE794" i="2"/>
  <c r="AE1170" i="2"/>
  <c r="AE516" i="2"/>
  <c r="AE443" i="2"/>
  <c r="AE3953" i="2"/>
  <c r="AE396" i="2"/>
  <c r="AE320" i="2"/>
  <c r="AE2675" i="2"/>
  <c r="AE384" i="2"/>
  <c r="AE35" i="2"/>
  <c r="AE1112" i="2"/>
  <c r="AE20" i="2"/>
  <c r="AE4036" i="2"/>
  <c r="AE3730" i="2"/>
  <c r="AE3568" i="2"/>
  <c r="AE4754" i="2"/>
  <c r="AE358" i="2"/>
  <c r="AE521" i="2"/>
  <c r="AE195" i="2"/>
  <c r="AE1475" i="2"/>
  <c r="AE1257" i="2"/>
  <c r="AE933" i="2"/>
  <c r="AE609" i="2"/>
  <c r="AE63" i="2"/>
  <c r="AE724" i="2"/>
  <c r="AE243" i="2"/>
  <c r="AE1070" i="2"/>
  <c r="AE812" i="2"/>
  <c r="AE554" i="2"/>
  <c r="AE108" i="2"/>
  <c r="AE1062" i="2"/>
  <c r="AE798" i="2"/>
  <c r="AE540" i="2"/>
  <c r="AE66" i="2"/>
  <c r="AE157" i="2"/>
  <c r="AE275" i="2"/>
  <c r="AE310" i="2"/>
  <c r="AE4802" i="2"/>
  <c r="AE3737" i="2"/>
  <c r="AE3635" i="2"/>
  <c r="AE1106" i="2"/>
  <c r="AE848" i="2"/>
  <c r="AE590" i="2"/>
  <c r="AE180" i="2"/>
  <c r="AE1098" i="2"/>
  <c r="AE834" i="2"/>
  <c r="AE576" i="2"/>
  <c r="AE44" i="2"/>
  <c r="AE223" i="2"/>
  <c r="AE341" i="2"/>
  <c r="AE376" i="2"/>
  <c r="AE4955" i="2"/>
  <c r="AE3264" i="2"/>
  <c r="AE710" i="2"/>
  <c r="AE1218" i="2"/>
  <c r="AE702" i="2"/>
  <c r="AE403" i="2"/>
  <c r="AE131" i="2"/>
  <c r="AE4525" i="2"/>
  <c r="AE4835" i="2"/>
  <c r="AE746" i="2"/>
  <c r="AE1254" i="2"/>
  <c r="AE738" i="2"/>
  <c r="AE451" i="2"/>
  <c r="AE292" i="2"/>
  <c r="AE4003" i="2"/>
  <c r="AE566" i="2"/>
  <c r="AE816" i="2"/>
  <c r="AE187" i="2"/>
  <c r="AE4976" i="2"/>
  <c r="AE950" i="2"/>
  <c r="AE894" i="2"/>
  <c r="AE227" i="2"/>
  <c r="AE4928" i="2"/>
  <c r="AE572" i="2"/>
  <c r="AE446" i="2"/>
  <c r="AE316" i="2"/>
  <c r="AE4531" i="2"/>
  <c r="AE4247" i="2"/>
  <c r="AE4027" i="2"/>
  <c r="AE4702" i="2"/>
  <c r="AE3803" i="2"/>
  <c r="AE4950" i="2"/>
  <c r="AE3266" i="2"/>
  <c r="AE113" i="2"/>
  <c r="AE3446" i="2"/>
  <c r="AE461" i="2"/>
  <c r="AE4655" i="2"/>
  <c r="AE3833" i="2"/>
  <c r="AE4246" i="2"/>
  <c r="AE4721" i="2"/>
  <c r="AE3671" i="2"/>
  <c r="AE3971" i="2"/>
  <c r="AE1395" i="2"/>
  <c r="AE4339" i="2"/>
  <c r="AE4009" i="2"/>
  <c r="AE4947" i="2"/>
  <c r="AE3772" i="2"/>
  <c r="AE4941" i="2"/>
  <c r="AE2994" i="2"/>
  <c r="AE4357" i="2"/>
  <c r="AE3473" i="2"/>
  <c r="AE3665" i="2"/>
  <c r="AE148" i="2"/>
  <c r="AE239" i="2"/>
  <c r="AE163" i="2"/>
  <c r="AE104" i="2"/>
  <c r="AE696" i="2"/>
  <c r="AE1128" i="2"/>
  <c r="AE372" i="2"/>
  <c r="AE824" i="2"/>
  <c r="AE1148" i="2"/>
  <c r="AE517" i="2"/>
  <c r="AE4564" i="2"/>
  <c r="AE4760" i="2"/>
  <c r="AE95" i="2"/>
  <c r="AE103" i="2"/>
  <c r="AE212" i="2"/>
  <c r="AE762" i="2"/>
  <c r="AE1152" i="2"/>
  <c r="AE458" i="2"/>
  <c r="AE818" i="2"/>
  <c r="AE1124" i="2"/>
  <c r="AE2693" i="2"/>
  <c r="AE4847" i="2"/>
  <c r="AE136" i="2"/>
  <c r="AE173" i="2"/>
  <c r="AE55" i="2"/>
  <c r="AE445" i="2"/>
  <c r="AE428" i="2"/>
  <c r="AE726" i="2"/>
  <c r="AE990" i="2"/>
  <c r="AE1248" i="2"/>
  <c r="AE466" i="2"/>
  <c r="AE740" i="2"/>
  <c r="AE998" i="2"/>
  <c r="AE4979" i="2"/>
  <c r="AE4800" i="2"/>
  <c r="AE4573" i="2"/>
  <c r="AE160" i="2"/>
  <c r="AE125" i="2"/>
  <c r="AE7" i="2"/>
  <c r="AE391" i="2"/>
  <c r="AE332" i="2"/>
  <c r="AE690" i="2"/>
  <c r="AE954" i="2"/>
  <c r="AE1212" i="2"/>
  <c r="AE408" i="2"/>
  <c r="AE704" i="2"/>
  <c r="AE962" i="2"/>
  <c r="AE4818" i="2"/>
  <c r="AE1316" i="2"/>
  <c r="AE4799" i="2"/>
  <c r="AE94" i="2"/>
  <c r="AE59" i="2"/>
  <c r="AE449" i="2"/>
  <c r="AE331" i="2"/>
  <c r="AE248" i="2"/>
  <c r="AE654" i="2"/>
  <c r="AE918" i="2"/>
  <c r="AE1176" i="2"/>
  <c r="AE336" i="2"/>
  <c r="AE668" i="2"/>
  <c r="AE926" i="2"/>
  <c r="AE1190" i="2"/>
  <c r="AE2933" i="2"/>
  <c r="AE3032" i="2"/>
  <c r="AE4672" i="2"/>
  <c r="AE4285" i="2"/>
  <c r="AE54" i="2"/>
  <c r="AE4824" i="2"/>
  <c r="AE85" i="2"/>
  <c r="AE2886" i="2"/>
  <c r="AE3419" i="2"/>
  <c r="AE4126" i="2"/>
  <c r="AE4988" i="2"/>
  <c r="AE3545" i="2"/>
  <c r="AE4821" i="2"/>
  <c r="AE4830" i="2"/>
  <c r="AE4243" i="2"/>
  <c r="AE4924" i="2"/>
  <c r="AE4791" i="2"/>
  <c r="AE4583" i="2"/>
  <c r="AE4709" i="2"/>
  <c r="AE2656" i="2"/>
  <c r="AE4916" i="2"/>
  <c r="AE3284" i="2"/>
  <c r="AE4769" i="2"/>
  <c r="AE232" i="2"/>
  <c r="AE323" i="2"/>
  <c r="AE295" i="2"/>
  <c r="AE188" i="2"/>
  <c r="AE804" i="2"/>
  <c r="AE1164" i="2"/>
  <c r="AE494" i="2"/>
  <c r="AE860" i="2"/>
  <c r="AE1184" i="2"/>
  <c r="AE3647" i="2"/>
  <c r="AE4156" i="2"/>
  <c r="AE76" i="2"/>
  <c r="AE167" i="2"/>
  <c r="AE175" i="2"/>
  <c r="AE404" i="2"/>
  <c r="AE810" i="2"/>
  <c r="AE1194" i="2"/>
  <c r="AE518" i="2"/>
  <c r="AE866" i="2"/>
  <c r="AE1208" i="2"/>
  <c r="AE1793" i="2"/>
  <c r="AE4657" i="2"/>
  <c r="AE208" i="2"/>
  <c r="AE233" i="2"/>
  <c r="AE115" i="2"/>
  <c r="AE499" i="2"/>
  <c r="AE500" i="2"/>
  <c r="AE774" i="2"/>
  <c r="AE1032" i="2"/>
  <c r="AE48" i="2"/>
  <c r="AE524" i="2"/>
  <c r="AE782" i="2"/>
  <c r="AE1046" i="2"/>
  <c r="AE4662" i="2"/>
  <c r="AE4480" i="2"/>
  <c r="AE4964" i="2"/>
  <c r="AE220" i="2"/>
  <c r="AE179" i="2"/>
  <c r="AE61" i="2"/>
  <c r="AE2834" i="2"/>
  <c r="AE3856" i="2"/>
  <c r="AE64" i="2"/>
  <c r="AE4913" i="2"/>
  <c r="AE4312" i="2"/>
  <c r="AE3587" i="2"/>
  <c r="AE1594" i="2"/>
  <c r="AE4039" i="2"/>
  <c r="AE4031" i="2"/>
  <c r="AE4378" i="2"/>
  <c r="AE4853" i="2"/>
  <c r="AE3905" i="2"/>
  <c r="AE3158" i="2"/>
  <c r="AE4210" i="2"/>
  <c r="AE3131" i="2"/>
  <c r="AE4318" i="2"/>
  <c r="AE4408" i="2"/>
  <c r="AE4195" i="2"/>
  <c r="AE2103" i="2"/>
  <c r="AE4940" i="2"/>
  <c r="AE364" i="2"/>
  <c r="AE497" i="2"/>
  <c r="AE421" i="2"/>
  <c r="AE552" i="2"/>
  <c r="AE912" i="2"/>
  <c r="AE1236" i="2"/>
  <c r="AE608" i="2"/>
  <c r="AE1004" i="2"/>
  <c r="AE225" i="2"/>
  <c r="AE4207" i="2"/>
  <c r="AE4865" i="2"/>
  <c r="AE202" i="2"/>
  <c r="AE425" i="2"/>
  <c r="AE439" i="2"/>
  <c r="AE546" i="2"/>
  <c r="AE936" i="2"/>
  <c r="AE36" i="2"/>
  <c r="AE692" i="2"/>
  <c r="AE992" i="2"/>
  <c r="AE3086" i="2"/>
  <c r="AE4516" i="2"/>
  <c r="AE4880" i="2"/>
  <c r="AE400" i="2"/>
  <c r="AE359" i="2"/>
  <c r="AE241" i="2"/>
  <c r="AE92" i="2"/>
  <c r="AE600" i="2"/>
  <c r="AE858" i="2"/>
  <c r="AE1116" i="2"/>
  <c r="AE216" i="2"/>
  <c r="AE614" i="2"/>
  <c r="AE872" i="2"/>
  <c r="AE1130" i="2"/>
  <c r="AE3122" i="2"/>
  <c r="AE3356" i="2"/>
  <c r="AE4736" i="2"/>
  <c r="AE346" i="2"/>
  <c r="AE311" i="2"/>
  <c r="AE193" i="2"/>
  <c r="AE138" i="2"/>
  <c r="AE564" i="2"/>
  <c r="AE822" i="2"/>
  <c r="AE1080" i="2"/>
  <c r="AE144" i="2"/>
  <c r="AE578" i="2"/>
  <c r="AE836" i="2"/>
  <c r="AE1094" i="2"/>
  <c r="AE3887" i="2"/>
  <c r="AE3899" i="2"/>
  <c r="AE4826" i="2"/>
  <c r="AE298" i="2"/>
  <c r="AE263" i="2"/>
  <c r="AE139" i="2"/>
  <c r="AE30" i="2"/>
  <c r="AE528" i="2"/>
  <c r="AE786" i="2"/>
  <c r="AE1044" i="2"/>
  <c r="AE72" i="2"/>
  <c r="AE542" i="2"/>
  <c r="AE800" i="2"/>
  <c r="AE1058" i="2"/>
  <c r="AE4621" i="2"/>
  <c r="AE4728" i="2"/>
  <c r="AE4465" i="2"/>
  <c r="AE172" i="2"/>
  <c r="AE4874" i="2"/>
  <c r="AE4165" i="2"/>
  <c r="AE154" i="2"/>
  <c r="AE2495" i="2"/>
  <c r="AE5000" i="2"/>
  <c r="AE3212" i="2"/>
  <c r="AE4216" i="2"/>
  <c r="AE3941" i="2"/>
  <c r="AE3569" i="2"/>
  <c r="AE3784" i="2"/>
  <c r="AE4693" i="2"/>
  <c r="AE2960" i="2"/>
  <c r="AE2657" i="2"/>
  <c r="AE4066" i="2"/>
  <c r="AE2603" i="2"/>
  <c r="AE4198" i="2"/>
  <c r="AE3005" i="2"/>
  <c r="AE4099" i="2"/>
  <c r="AE4384" i="2"/>
  <c r="AE4868" i="2"/>
  <c r="AE406" i="2"/>
  <c r="AE79" i="2"/>
  <c r="AE511" i="2"/>
  <c r="AE588" i="2"/>
  <c r="AE948" i="2"/>
  <c r="AE156" i="2"/>
  <c r="AE716" i="2"/>
  <c r="AE1076" i="2"/>
  <c r="AE333" i="2"/>
  <c r="AE3509" i="2"/>
  <c r="AE4711" i="2"/>
  <c r="AE334" i="2"/>
  <c r="AE485" i="2"/>
  <c r="AE493" i="2"/>
  <c r="AE636" i="2"/>
  <c r="AE978" i="2"/>
  <c r="AE288" i="2"/>
  <c r="AE734" i="2"/>
  <c r="AE1034" i="2"/>
  <c r="AE4820" i="2"/>
  <c r="AE4120" i="2"/>
  <c r="AE10" i="2"/>
  <c r="AE47" i="2"/>
  <c r="AE431" i="2"/>
  <c r="AE313" i="2"/>
  <c r="AE224" i="2"/>
  <c r="AE642" i="2"/>
  <c r="AE900" i="2"/>
  <c r="AE1158" i="2"/>
  <c r="AE312" i="2"/>
  <c r="AE656" i="2"/>
  <c r="AE914" i="2"/>
  <c r="AE1172" i="2"/>
  <c r="AE2477" i="2"/>
  <c r="AE4991" i="2"/>
  <c r="AE28" i="2"/>
  <c r="AE418" i="2"/>
  <c r="AE383" i="2"/>
  <c r="AE265" i="2"/>
  <c r="AE140" i="2"/>
  <c r="AE606" i="2"/>
  <c r="AE864" i="2"/>
  <c r="AE1122" i="2"/>
  <c r="AE240" i="2"/>
  <c r="AE620" i="2"/>
  <c r="AE878" i="2"/>
  <c r="AE1136" i="2"/>
  <c r="AE3041" i="2"/>
  <c r="AE3275" i="2"/>
  <c r="AE4716" i="2"/>
  <c r="AE352" i="2"/>
  <c r="AE317" i="2"/>
  <c r="AE199" i="2"/>
  <c r="AE8" i="2"/>
  <c r="AE570" i="2"/>
  <c r="AE828" i="2"/>
  <c r="AE1086" i="2"/>
  <c r="AE168" i="2"/>
  <c r="AE584" i="2"/>
  <c r="AE842" i="2"/>
  <c r="AE1100" i="2"/>
  <c r="AE4423" i="2"/>
  <c r="AE4228" i="2"/>
  <c r="AE4910" i="2"/>
  <c r="AE244" i="2"/>
  <c r="AE830" i="2"/>
  <c r="AE1074" i="2"/>
  <c r="AE114" i="2"/>
  <c r="AE268" i="2"/>
  <c r="AE2210" i="2"/>
  <c r="AE1242" i="2"/>
  <c r="AE367" i="2"/>
  <c r="AE3575" i="2"/>
  <c r="AE932" i="2"/>
  <c r="AE876" i="2"/>
  <c r="AE371" i="2"/>
  <c r="AE2639" i="2"/>
  <c r="AE4462" i="2"/>
  <c r="AE4283" i="2"/>
  <c r="AE4486" i="2"/>
  <c r="AE3400" i="2"/>
  <c r="AE90" i="2"/>
  <c r="AE4439" i="2"/>
  <c r="AE340" i="2"/>
  <c r="AE4748" i="2"/>
  <c r="AE3521" i="2"/>
  <c r="AE3311" i="2"/>
  <c r="AE1166" i="2"/>
  <c r="AE908" i="2"/>
  <c r="AE650" i="2"/>
  <c r="AE120" i="2"/>
  <c r="AE1026" i="2"/>
  <c r="AE720" i="2"/>
  <c r="AE308" i="2"/>
  <c r="AE307" i="2"/>
  <c r="AE299" i="2"/>
  <c r="AE262" i="2"/>
  <c r="AE4994" i="2"/>
  <c r="AE4890" i="2"/>
  <c r="AE2710" i="2"/>
  <c r="AE1220" i="2"/>
  <c r="AE968" i="2"/>
  <c r="AE644" i="2"/>
  <c r="AE228" i="2"/>
  <c r="AE1092" i="2"/>
  <c r="AE732" i="2"/>
  <c r="AE368" i="2"/>
  <c r="AE379" i="2"/>
  <c r="AE31" i="2"/>
  <c r="AE107" i="2"/>
  <c r="AE58" i="2"/>
  <c r="AE3194" i="2"/>
  <c r="AE2906" i="2"/>
  <c r="AE4315" i="2"/>
  <c r="AE3593" i="2"/>
  <c r="AE3928" i="2"/>
  <c r="AE4978" i="2"/>
  <c r="AE4852" i="2"/>
  <c r="AE4717" i="2"/>
  <c r="AE3479" i="2"/>
  <c r="AE3653" i="2"/>
  <c r="AE4417" i="2"/>
  <c r="AE3048" i="2"/>
  <c r="AE4893" i="2"/>
  <c r="AE1862" i="2"/>
  <c r="AE4567" i="2"/>
  <c r="AE4854" i="2"/>
  <c r="AE4899" i="2"/>
  <c r="AE4051" i="2"/>
  <c r="AE4030" i="2"/>
  <c r="AE6" i="2"/>
  <c r="AE4690" i="2"/>
  <c r="AE4763" i="2"/>
  <c r="AE361" i="2"/>
  <c r="AE4907" i="2"/>
  <c r="AE4477" i="2"/>
  <c r="AE4294" i="2"/>
  <c r="AE4704" i="2"/>
  <c r="AE4489" i="2"/>
  <c r="AE4692" i="2"/>
  <c r="AE4127" i="2"/>
  <c r="AE200" i="2"/>
  <c r="AE4447" i="2"/>
  <c r="AE3628" i="2"/>
  <c r="V205" i="2"/>
  <c r="W205" i="2" s="1"/>
  <c r="AE602" i="2"/>
  <c r="AE204" i="2"/>
  <c r="AE1110" i="2"/>
  <c r="AE852" i="2"/>
  <c r="AE594" i="2"/>
  <c r="AE80" i="2"/>
  <c r="AE235" i="2"/>
  <c r="AE353" i="2"/>
  <c r="AE388" i="2"/>
  <c r="AE4" i="2"/>
  <c r="AE2816" i="2"/>
  <c r="AE2794" i="2"/>
  <c r="AE571" i="2"/>
  <c r="AE1256" i="2"/>
  <c r="AE1040" i="2"/>
  <c r="AE788" i="2"/>
  <c r="AE536" i="2"/>
  <c r="AE84" i="2"/>
  <c r="AE1020" i="2"/>
  <c r="AE768" i="2"/>
  <c r="AE508" i="2"/>
  <c r="AE78" i="2"/>
  <c r="AE247" i="2"/>
  <c r="AE413" i="2"/>
  <c r="AE65" i="2"/>
  <c r="AE100" i="2"/>
  <c r="AE4639" i="2"/>
  <c r="AE4848" i="2"/>
  <c r="AE3743" i="2"/>
  <c r="AE4808" i="2"/>
  <c r="AE4108" i="2"/>
  <c r="AE3532" i="2"/>
  <c r="AE4785" i="2"/>
  <c r="AE3713" i="2"/>
  <c r="AE3946" i="2"/>
  <c r="AE4875" i="2"/>
  <c r="AE4019" i="2"/>
  <c r="AE3149" i="2"/>
  <c r="AE4724" i="2"/>
  <c r="AE4588" i="2"/>
  <c r="AE4114" i="2"/>
  <c r="AE4902" i="2"/>
  <c r="AE4213" i="2"/>
  <c r="AE4471" i="2"/>
  <c r="AE3863" i="2"/>
  <c r="AE3820" i="2"/>
  <c r="AE4983" i="2"/>
  <c r="AE3563" i="2"/>
  <c r="AE4739" i="2"/>
  <c r="AE4402" i="2"/>
  <c r="AE4151" i="2"/>
  <c r="AE169" i="2"/>
  <c r="AE412" i="2"/>
  <c r="AE3611" i="2"/>
  <c r="AE4063" i="2"/>
  <c r="AE3454" i="2"/>
  <c r="AE4163" i="2"/>
  <c r="AE185" i="2"/>
  <c r="AE2585" i="2"/>
  <c r="AE4534" i="2"/>
  <c r="AE3827" i="2"/>
  <c r="AE4091" i="2"/>
  <c r="AE3076" i="2"/>
  <c r="AE4827" i="2"/>
  <c r="AE4067" i="2"/>
  <c r="AE4892" i="2"/>
  <c r="AE3184" i="2"/>
  <c r="AE2969" i="2"/>
  <c r="AE475" i="2"/>
  <c r="AE245" i="2"/>
  <c r="AE4772" i="2"/>
  <c r="AE3581" i="2"/>
  <c r="AE4012" i="2"/>
  <c r="AE2996" i="2"/>
  <c r="AE145" i="2"/>
  <c r="AE4685" i="2"/>
  <c r="AE1219" i="2"/>
  <c r="AE4846" i="2"/>
  <c r="AE4673" i="2"/>
  <c r="AE4917" i="2"/>
  <c r="AE3347" i="2"/>
  <c r="AE211" i="2"/>
  <c r="AE29" i="2"/>
  <c r="AE2239" i="2"/>
  <c r="AE3977" i="2"/>
  <c r="AE1826" i="2"/>
  <c r="AE3623" i="2"/>
  <c r="AE293" i="2"/>
  <c r="AE2185" i="2"/>
  <c r="AE4102" i="2"/>
  <c r="AE4918" i="2"/>
  <c r="AE3023" i="2"/>
  <c r="AE896" i="2"/>
  <c r="AE680" i="2"/>
  <c r="AE440" i="2"/>
  <c r="AE12" i="2"/>
  <c r="AE1056" i="2"/>
  <c r="AE840" i="2"/>
  <c r="AE624" i="2"/>
  <c r="AE284" i="2"/>
  <c r="AE463" i="2"/>
  <c r="AE205" i="2"/>
  <c r="AE455" i="2"/>
  <c r="AE155" i="2"/>
  <c r="AE274" i="2"/>
  <c r="AE4698" i="2"/>
  <c r="AE2513" i="2"/>
  <c r="AE961" i="2"/>
  <c r="AE3617" i="2"/>
  <c r="AE4411" i="2"/>
  <c r="AE4823" i="2"/>
  <c r="AE2129" i="2"/>
  <c r="AE4054" i="2"/>
  <c r="AE4869" i="2"/>
  <c r="AE3455" i="2"/>
  <c r="AE3881" i="2"/>
  <c r="AE4594" i="2"/>
  <c r="AE1721" i="2"/>
  <c r="AE4595" i="2"/>
  <c r="AE3527" i="2"/>
  <c r="AE4459" i="2"/>
  <c r="AE3809" i="2"/>
  <c r="AE3372" i="2"/>
  <c r="AE4627" i="2"/>
  <c r="AE3185" i="2"/>
  <c r="AE2987" i="2"/>
  <c r="AE4351" i="2"/>
  <c r="AE4871" i="2"/>
  <c r="AE2860" i="2"/>
  <c r="AE4390" i="2"/>
  <c r="AE4920" i="2"/>
  <c r="AE3230" i="2"/>
  <c r="AE4387" i="2"/>
  <c r="AE3935" i="2"/>
  <c r="AE3838" i="2"/>
  <c r="AE5001" i="2"/>
  <c r="AE3138" i="2"/>
  <c r="AE259" i="2"/>
  <c r="AE335" i="2"/>
  <c r="AE328" i="2"/>
  <c r="AE4751" i="2"/>
  <c r="AE3068" i="2"/>
  <c r="AE4766" i="2"/>
  <c r="AE4956" i="2"/>
  <c r="AE4663" i="2"/>
  <c r="AE344" i="2"/>
  <c r="AE73" i="2"/>
  <c r="AE4922" i="2"/>
  <c r="AE3923" i="2"/>
  <c r="AE3130" i="2"/>
  <c r="AE4656" i="2"/>
  <c r="AE4638" i="2"/>
  <c r="AE3292" i="2"/>
  <c r="AE3910" i="2"/>
  <c r="AE2319" i="2"/>
  <c r="AE4864" i="2"/>
  <c r="AE4809" i="2"/>
  <c r="AE4649" i="2"/>
  <c r="AE4427" i="2"/>
  <c r="AE4768" i="2"/>
  <c r="AE4475" i="2"/>
  <c r="AE4348" i="2"/>
  <c r="AE4710" i="2"/>
  <c r="AE4267" i="2"/>
  <c r="AE3485" i="2"/>
  <c r="AE3426" i="2"/>
  <c r="AE4833" i="2"/>
  <c r="AE4463" i="2"/>
  <c r="AE343" i="2"/>
  <c r="AE419" i="2"/>
  <c r="AE370" i="2"/>
  <c r="AE4141" i="2"/>
  <c r="AE4992" i="2"/>
  <c r="AE4495" i="2"/>
  <c r="AE4714" i="2"/>
  <c r="AE4414" i="2"/>
  <c r="AE416" i="2"/>
  <c r="AE109" i="2"/>
  <c r="AE106" i="2"/>
  <c r="AE2852" i="2"/>
  <c r="AE2968" i="2"/>
  <c r="AE4535" i="2"/>
  <c r="AE3947" i="2"/>
  <c r="AE4740" i="2"/>
  <c r="AE3478" i="2"/>
  <c r="AE4453" i="2"/>
  <c r="AE281" i="2"/>
  <c r="AE23" i="2"/>
  <c r="AE190" i="2"/>
  <c r="AE4778" i="2"/>
  <c r="AE4919" i="2"/>
  <c r="AE4668" i="2"/>
  <c r="AE3095" i="2"/>
  <c r="AE3991" i="2"/>
  <c r="AE4644" i="2"/>
  <c r="AE4961" i="2"/>
  <c r="AE4980" i="2"/>
  <c r="AE3712" i="2"/>
  <c r="AE4570" i="2"/>
  <c r="AE4764" i="2"/>
  <c r="AE3929" i="2"/>
  <c r="AE3550" i="2"/>
  <c r="AE4474" i="2"/>
  <c r="AE4996" i="2"/>
  <c r="AE3731" i="2"/>
  <c r="AE4552" i="2"/>
  <c r="AE3779" i="2"/>
  <c r="AE4555" i="2"/>
  <c r="AE2157" i="2"/>
  <c r="AE2832" i="2"/>
  <c r="AE4234" i="2"/>
  <c r="AE4977" i="2"/>
  <c r="AE3785" i="2"/>
  <c r="AE3203" i="2"/>
  <c r="AE4255" i="2"/>
  <c r="AE4441" i="2"/>
  <c r="AE4642" i="2"/>
  <c r="AE3604" i="2"/>
  <c r="AE4637" i="2"/>
  <c r="AE2888" i="2"/>
  <c r="AE2728" i="2"/>
  <c r="AE4171" i="2"/>
  <c r="AE4537" i="2"/>
  <c r="AE1718" i="2"/>
  <c r="AE4282" i="2"/>
  <c r="AE4938" i="2"/>
  <c r="AE4780" i="2"/>
  <c r="AE427" i="2"/>
  <c r="AE43" i="2"/>
  <c r="AE161" i="2"/>
  <c r="AE112" i="2"/>
  <c r="AE4883" i="2"/>
  <c r="AE2879" i="2"/>
  <c r="AE4183" i="2"/>
  <c r="AE3539" i="2"/>
  <c r="AE3676" i="2"/>
  <c r="AE4839" i="2"/>
  <c r="AE522" i="2"/>
  <c r="AE433" i="2"/>
  <c r="AE329" i="2"/>
  <c r="AE178" i="2"/>
  <c r="AE4336" i="2"/>
  <c r="AE4159" i="2"/>
  <c r="AE1096" i="2"/>
  <c r="AE4954" i="2"/>
  <c r="AE3503" i="2"/>
  <c r="AE3166" i="2"/>
  <c r="AE4297" i="2"/>
  <c r="AE4522" i="2"/>
  <c r="AE4309" i="2"/>
  <c r="AE4972" i="2"/>
  <c r="AE4069" i="2"/>
  <c r="AE4737" i="2"/>
  <c r="AE4959" i="2"/>
  <c r="AE4804" i="2"/>
  <c r="AE3556" i="2"/>
  <c r="AE4057" i="2"/>
  <c r="AE4767" i="2"/>
  <c r="AE4499" i="2"/>
  <c r="AE469" i="2"/>
  <c r="AE37" i="2"/>
  <c r="AE214" i="2"/>
  <c r="AE3464" i="2"/>
  <c r="AE4015" i="2"/>
  <c r="AE2924" i="2"/>
  <c r="AE4971" i="2"/>
  <c r="AE3382" i="2"/>
  <c r="AE2780" i="2"/>
  <c r="AE3302" i="2"/>
  <c r="AE4426" i="2"/>
  <c r="AE2950" i="2"/>
  <c r="AE4995" i="2"/>
  <c r="AE4840" i="2"/>
  <c r="AE3682" i="2"/>
  <c r="AE3365" i="2"/>
  <c r="AE4123" i="2"/>
  <c r="AE4838" i="2"/>
  <c r="AE3167" i="2"/>
  <c r="AE2291" i="2"/>
  <c r="AE3964" i="2"/>
  <c r="AE4725" i="2"/>
  <c r="AE2045" i="2"/>
  <c r="AE4367" i="2"/>
  <c r="AE3392" i="2"/>
  <c r="AE4135" i="2"/>
  <c r="AE4850" i="2"/>
  <c r="AE3248" i="2"/>
  <c r="AE2372" i="2"/>
  <c r="AE3982" i="2"/>
  <c r="AE4731" i="2"/>
  <c r="AE2131" i="2"/>
  <c r="AE4379" i="2"/>
  <c r="AE3689" i="2"/>
  <c r="AE4483" i="2"/>
  <c r="AE2567" i="2"/>
  <c r="AE2548" i="2"/>
  <c r="AE4138" i="2"/>
  <c r="AE4929" i="2"/>
  <c r="AE3605" i="2"/>
  <c r="AE32" i="2"/>
  <c r="AE301" i="2"/>
  <c r="AE503" i="2"/>
  <c r="AE203" i="2"/>
  <c r="AE238" i="2"/>
  <c r="AE4934" i="2"/>
  <c r="AE4276" i="2"/>
  <c r="AE3257" i="2"/>
  <c r="AE4279" i="2"/>
  <c r="AE4943" i="2"/>
  <c r="AE2914" i="2"/>
  <c r="AE4558" i="2"/>
  <c r="AE2549" i="2"/>
  <c r="AE2621" i="2"/>
  <c r="AE56" i="2"/>
  <c r="AE217" i="2"/>
  <c r="AE365" i="2"/>
  <c r="AE5" i="2"/>
  <c r="AE4790" i="2"/>
  <c r="AE4072" i="2"/>
  <c r="AE3707" i="2"/>
  <c r="AE4708" i="2"/>
  <c r="AE4908" i="2"/>
  <c r="AE4450" i="2"/>
  <c r="AE4223" i="2"/>
  <c r="AE1757" i="2"/>
  <c r="AE2459" i="2"/>
  <c r="AE4175" i="2"/>
  <c r="AE4784" i="2"/>
  <c r="AE3102" i="2"/>
  <c r="AE2806" i="2"/>
  <c r="AE4105" i="2"/>
  <c r="AE4815" i="2"/>
  <c r="AE4055" i="2"/>
  <c r="AE3736" i="2"/>
  <c r="AE4828" i="2"/>
  <c r="AE4691" i="2"/>
  <c r="AE4331" i="2"/>
  <c r="AE3700" i="2"/>
  <c r="AE4666" i="2"/>
  <c r="AE4345" i="2"/>
  <c r="AE3077" i="2"/>
  <c r="AE4686" i="2"/>
  <c r="AE4962" i="2"/>
  <c r="AE4786" i="2"/>
  <c r="AE128" i="2"/>
  <c r="AE325" i="2"/>
  <c r="AE401" i="2"/>
  <c r="AE77" i="2"/>
  <c r="AE70" i="2"/>
  <c r="AE3791" i="2"/>
  <c r="AE3176" i="2"/>
  <c r="AE4519" i="2"/>
  <c r="AE3410" i="2"/>
  <c r="AE4186" i="2"/>
  <c r="AE3050" i="2"/>
  <c r="AE4117" i="2"/>
  <c r="AE1754" i="2"/>
  <c r="AE4079" i="2"/>
  <c r="AE4147" i="2"/>
  <c r="AE4884" i="2"/>
  <c r="AE4857" i="2"/>
  <c r="AE3328" i="2"/>
  <c r="AE4366" i="2"/>
  <c r="AE3428" i="2"/>
  <c r="AE1646" i="2"/>
  <c r="AE4792" i="2"/>
  <c r="AE4667" i="2"/>
  <c r="AE3401" i="2"/>
  <c r="AE4549" i="2"/>
  <c r="AE3959" i="2"/>
  <c r="AE4615" i="2"/>
  <c r="AE4925" i="2"/>
  <c r="AE4932" i="2"/>
  <c r="AE3658" i="2"/>
  <c r="AE4546" i="2"/>
  <c r="AE4660" i="2"/>
  <c r="AE3893" i="2"/>
  <c r="AE116" i="2"/>
  <c r="AE385" i="2"/>
  <c r="AE127" i="2"/>
  <c r="AE377" i="2"/>
  <c r="AE71" i="2"/>
  <c r="AE196" i="2"/>
  <c r="AE4844" i="2"/>
  <c r="AE3113" i="2"/>
  <c r="AE2009" i="2"/>
  <c r="AE3851" i="2"/>
  <c r="AE4626" i="2"/>
  <c r="AE2729" i="2"/>
  <c r="AE2602" i="2"/>
  <c r="AE4162" i="2"/>
  <c r="AE4930" i="2"/>
  <c r="AE3911" i="2"/>
  <c r="AE472" i="2"/>
  <c r="AE126" i="2"/>
  <c r="AE289" i="2"/>
  <c r="AE437" i="2"/>
  <c r="AE149" i="2"/>
  <c r="AE286" i="2"/>
  <c r="AE4730" i="2"/>
  <c r="AE4901" i="2"/>
  <c r="AE1545" i="2"/>
  <c r="AE3599" i="2"/>
  <c r="AE4375" i="2"/>
  <c r="AE4333" i="2"/>
  <c r="AE4770" i="2"/>
  <c r="AE3640" i="2"/>
  <c r="AE4911" i="2"/>
  <c r="AE3695" i="2"/>
  <c r="AE2976" i="2"/>
  <c r="AE4235" i="2"/>
  <c r="AE4877" i="2"/>
  <c r="AE4225" i="2"/>
  <c r="AE2922" i="2"/>
  <c r="AE4291" i="2"/>
  <c r="AE4048" i="2"/>
  <c r="AE3994" i="2"/>
  <c r="AE2211" i="2"/>
  <c r="AE4648" i="2"/>
  <c r="AE3318" i="2"/>
  <c r="AE4699" i="2"/>
  <c r="AE3104" i="2"/>
  <c r="AE4415" i="2"/>
  <c r="AE3462" i="2"/>
  <c r="AE3719" i="2"/>
  <c r="AE3004" i="2"/>
  <c r="AE3629" i="2"/>
  <c r="AE2373" i="2"/>
  <c r="AE3574" i="2"/>
  <c r="AE322" i="2"/>
  <c r="AE4636" i="2"/>
  <c r="AE4787" i="2"/>
  <c r="AE4600" i="2"/>
  <c r="AE3491" i="2"/>
  <c r="AE4231" i="2"/>
  <c r="AE4958" i="2"/>
  <c r="AE4540" i="2"/>
  <c r="AE3346" i="2"/>
  <c r="AE4755" i="2"/>
  <c r="AE3320" i="2"/>
  <c r="AE2458" i="2"/>
  <c r="AE4139" i="2"/>
  <c r="AE3997" i="2"/>
  <c r="AE4033" i="2"/>
  <c r="AE2318" i="2"/>
  <c r="AE4219" i="2"/>
  <c r="AE3701" i="2"/>
  <c r="AE3496" i="2"/>
  <c r="AE4942" i="2"/>
  <c r="AE4523" i="2"/>
  <c r="AE3156" i="2"/>
  <c r="AE4510" i="2"/>
  <c r="AE2441" i="2"/>
  <c r="AE4343" i="2"/>
  <c r="AE3274" i="2"/>
  <c r="AE3221" i="2"/>
  <c r="AE2814" i="2"/>
  <c r="AE4829" i="2"/>
  <c r="AE1829" i="2"/>
  <c r="AE4798" i="2"/>
  <c r="AE3354" i="2"/>
  <c r="AE119" i="2"/>
  <c r="AE280" i="2"/>
  <c r="AE22" i="2"/>
  <c r="AE4609" i="2"/>
  <c r="AE4000" i="2"/>
  <c r="AE2531" i="2"/>
  <c r="AE3725" i="2"/>
  <c r="AE4399" i="2"/>
  <c r="AE4561" i="2"/>
  <c r="AE4360" i="2"/>
  <c r="AE3210" i="2"/>
  <c r="AE4306" i="2"/>
  <c r="AE4935" i="2"/>
  <c r="AE3374" i="2"/>
  <c r="AE3520" i="2"/>
  <c r="AE272" i="2"/>
  <c r="AE505" i="2"/>
  <c r="AE253" i="2"/>
  <c r="AE509" i="2"/>
  <c r="AE221" i="2"/>
  <c r="AE394" i="2"/>
  <c r="AE142" i="2"/>
  <c r="AE4856" i="2"/>
  <c r="AE799" i="2"/>
  <c r="AE4914" i="2"/>
  <c r="AE3338" i="2"/>
  <c r="AE4087" i="2"/>
  <c r="AE4603" i="2"/>
  <c r="AE4675" i="2"/>
  <c r="AE4288" i="2"/>
  <c r="AE2804" i="2"/>
  <c r="AE4018" i="2"/>
  <c r="AE4681" i="2"/>
  <c r="AE1396" i="2"/>
  <c r="AE4103" i="2"/>
  <c r="AE795" i="2"/>
  <c r="AE4817" i="2"/>
  <c r="AE4451" i="2"/>
  <c r="AE3484" i="2"/>
  <c r="AE1970" i="2"/>
  <c r="AE4612" i="2"/>
  <c r="AE4810" i="2"/>
  <c r="AE1478" i="2"/>
  <c r="AE4579" i="2"/>
  <c r="AE3329" i="2"/>
  <c r="AE2940" i="2"/>
  <c r="AE4174" i="2"/>
  <c r="AE4965" i="2"/>
  <c r="AE3821" i="2"/>
  <c r="AE2399" i="2"/>
  <c r="AE4842" i="2"/>
  <c r="AE4078" i="2"/>
  <c r="AE4779" i="2"/>
  <c r="AE637" i="2"/>
  <c r="AE3983" i="2"/>
  <c r="AE4732" i="2"/>
  <c r="AE2620" i="2"/>
  <c r="AE4273" i="2"/>
  <c r="AE4998" i="2"/>
  <c r="AE2512" i="2"/>
  <c r="AE4237" i="2"/>
  <c r="AE4324" i="2"/>
  <c r="AE4989" i="2"/>
  <c r="AE4115" i="2"/>
  <c r="AE2156" i="2"/>
  <c r="AE3683" i="2"/>
  <c r="AE4834" i="2"/>
  <c r="AE4249" i="2"/>
  <c r="AE4021" i="2"/>
  <c r="AE4513" i="2"/>
  <c r="AE3755" i="2"/>
  <c r="AE2494" i="2"/>
  <c r="AE3892" i="2"/>
  <c r="AE4618" i="2"/>
  <c r="AE4624" i="2"/>
  <c r="AE3839" i="2"/>
  <c r="AE4822" i="2"/>
  <c r="AE4321" i="2"/>
  <c r="AE4355" i="2"/>
  <c r="AE3112" i="2"/>
  <c r="AE4504" i="2"/>
  <c r="AE4931" i="2"/>
  <c r="AE4738" i="2"/>
  <c r="AE4757" i="2"/>
  <c r="AE4507" i="2"/>
  <c r="AE4781" i="2"/>
  <c r="AE1934" i="2"/>
  <c r="AE4090" i="2"/>
  <c r="AE4905" i="2"/>
  <c r="AE3677" i="2"/>
  <c r="AE4744" i="2"/>
  <c r="AE1649" i="2"/>
  <c r="AE4006" i="2"/>
  <c r="AE4743" i="2"/>
  <c r="AE4878" i="2"/>
  <c r="AE3551" i="2"/>
  <c r="AE4559" i="2"/>
  <c r="AE2237" i="2"/>
  <c r="AE4177" i="2"/>
  <c r="AE4788" i="2"/>
  <c r="AE4900" i="2"/>
  <c r="AE3952" i="2"/>
  <c r="AE4024" i="2"/>
  <c r="AE4953" i="2"/>
  <c r="AE4043" i="2"/>
  <c r="AE4966" i="2"/>
  <c r="AE3140" i="2"/>
  <c r="AE4189" i="2"/>
  <c r="AE397" i="2"/>
  <c r="AE181" i="2"/>
  <c r="AE473" i="2"/>
  <c r="AE257" i="2"/>
  <c r="AE41" i="2"/>
  <c r="AE250" i="2"/>
  <c r="AE34" i="2"/>
  <c r="AE4982" i="2"/>
  <c r="AE2978" i="2"/>
  <c r="AE4776" i="2"/>
  <c r="AE3014" i="2"/>
  <c r="AE3815" i="2"/>
  <c r="AE4303" i="2"/>
  <c r="AE4796" i="2"/>
  <c r="AE4805" i="2"/>
  <c r="AE4084" i="2"/>
  <c r="AE2042" i="2"/>
  <c r="AE3514" i="2"/>
  <c r="AE4270" i="2"/>
  <c r="AE4863" i="2"/>
  <c r="AE2293" i="2"/>
  <c r="AE4007" i="2"/>
  <c r="AE4750" i="2"/>
  <c r="AE3664" i="2"/>
  <c r="AE4866" i="2"/>
  <c r="AE4774" i="2"/>
  <c r="AE3754" i="2"/>
  <c r="AE4936" i="2"/>
  <c r="AE4585" i="2"/>
  <c r="AE4511" i="2"/>
  <c r="AE3300" i="2"/>
  <c r="AE4075" i="2"/>
  <c r="AE4680" i="2"/>
  <c r="AE2843" i="2"/>
  <c r="AE633" i="2"/>
  <c r="AE3874" i="2"/>
  <c r="AE4606" i="2"/>
  <c r="AE1099" i="2"/>
  <c r="AE3995" i="2"/>
  <c r="AE5002" i="2"/>
  <c r="AE4775" i="2"/>
  <c r="AE3802" i="2"/>
  <c r="AE4438" i="2"/>
  <c r="AE4923" i="2"/>
  <c r="AE1937" i="2"/>
  <c r="AE3875" i="2"/>
  <c r="AE4487" i="2"/>
  <c r="AE4984" i="2"/>
  <c r="AE3592" i="2"/>
  <c r="AE4985" i="2"/>
  <c r="AE4607" i="2"/>
  <c r="AE2075" i="2"/>
  <c r="AE3808" i="2"/>
  <c r="AE2870" i="2"/>
  <c r="AE4773" i="2"/>
  <c r="AE4860" i="2"/>
  <c r="AE3857" i="2"/>
  <c r="AE4726" i="2"/>
  <c r="AE3246" i="2"/>
  <c r="AE4967" i="2"/>
  <c r="AE4722" i="2"/>
  <c r="AE3610" i="2"/>
  <c r="AE2077" i="2"/>
  <c r="AE3059" i="2"/>
  <c r="AE3934" i="2"/>
  <c r="AE3437" i="2"/>
  <c r="AE4261" i="2"/>
  <c r="AE4960" i="2"/>
  <c r="AE3533" i="2"/>
  <c r="AE4547" i="2"/>
  <c r="AE2566" i="2"/>
  <c r="AE4405" i="2"/>
  <c r="AE4631" i="2"/>
  <c r="V3" i="2"/>
  <c r="AE2868" i="2"/>
  <c r="AE4201" i="2"/>
  <c r="AE456" i="2"/>
  <c r="AE3538" i="2"/>
  <c r="AE2782" i="2"/>
  <c r="AE4295" i="2"/>
  <c r="AE4882" i="2"/>
  <c r="AE3880" i="2"/>
  <c r="AE4168" i="2"/>
  <c r="AE4363" i="2"/>
  <c r="AE4862" i="2"/>
  <c r="AE4889" i="2"/>
  <c r="AE4252" i="2"/>
  <c r="AE2440" i="2"/>
  <c r="AE3622" i="2"/>
  <c r="AE4258" i="2"/>
  <c r="AE4749" i="2"/>
  <c r="AE4576" i="2"/>
  <c r="AE3293" i="2"/>
  <c r="AE4211" i="2"/>
  <c r="AE4816" i="2"/>
  <c r="AE3646" i="2"/>
  <c r="AE3383" i="2"/>
  <c r="AE3586" i="2"/>
  <c r="AE4150" i="2"/>
  <c r="AE4582" i="2"/>
  <c r="AE4851" i="2"/>
  <c r="AE4528" i="2"/>
  <c r="AE2765" i="2"/>
  <c r="AE3659" i="2"/>
  <c r="AE4199" i="2"/>
  <c r="AE4630" i="2"/>
  <c r="AE4876" i="2"/>
  <c r="AE2896" i="2"/>
  <c r="AE3862" i="2"/>
  <c r="AE4733" i="2"/>
  <c r="AE4132" i="2"/>
  <c r="AE4720" i="2"/>
  <c r="AE4948" i="2"/>
  <c r="AE3220" i="2"/>
  <c r="AE4045" i="2"/>
  <c r="AE4949" i="2"/>
  <c r="AE4650" i="2"/>
  <c r="AE4845" i="2"/>
  <c r="AE4468" i="2"/>
  <c r="AE2711" i="2"/>
  <c r="AE3641" i="2"/>
  <c r="AE4187" i="2"/>
  <c r="AE4619" i="2"/>
  <c r="AE4870" i="2"/>
  <c r="AE2842" i="2"/>
  <c r="AE3844" i="2"/>
  <c r="AE4703" i="2"/>
  <c r="AE4096" i="2"/>
  <c r="AE3557" i="2"/>
  <c r="AE4793" i="2"/>
  <c r="AE5003" i="2"/>
  <c r="AE4456" i="2"/>
  <c r="AE4420" i="2"/>
  <c r="AE3766" i="2"/>
  <c r="AE4354" i="2"/>
  <c r="AE4803" i="2"/>
  <c r="AE4836" i="2"/>
  <c r="AE3515" i="2"/>
  <c r="AE4319" i="2"/>
  <c r="AE4894" i="2"/>
  <c r="AE3916" i="2"/>
  <c r="AE4300" i="2"/>
  <c r="AE4571" i="2"/>
  <c r="AE2674" i="2"/>
  <c r="AE4501" i="2"/>
  <c r="AE4858" i="2"/>
  <c r="AE3790" i="2"/>
  <c r="AE3988" i="2"/>
  <c r="AE4391" i="2"/>
  <c r="AE4990" i="2"/>
  <c r="AE4081" i="2"/>
  <c r="AE4806" i="2"/>
  <c r="AE4435" i="2"/>
  <c r="AE4946" i="2"/>
  <c r="AE4997" i="2"/>
  <c r="AE4492" i="2"/>
  <c r="AE2764" i="2"/>
  <c r="AE3748" i="2"/>
  <c r="AE4342" i="2"/>
  <c r="AE4797" i="2"/>
  <c r="AE4812" i="2"/>
  <c r="AE3497" i="2"/>
  <c r="AE4307" i="2"/>
  <c r="AE4888" i="2"/>
  <c r="AE3898" i="2"/>
  <c r="AE4240" i="2"/>
  <c r="AE3694" i="2"/>
  <c r="AE4222" i="2"/>
  <c r="AE4645" i="2"/>
  <c r="AE4887" i="2"/>
  <c r="AE4752" i="2"/>
  <c r="AE2942" i="2"/>
  <c r="AE3767" i="2"/>
  <c r="AE4271" i="2"/>
  <c r="AE4684" i="2"/>
  <c r="AE4912" i="2"/>
  <c r="AE3084" i="2"/>
  <c r="AE3985" i="2"/>
  <c r="AE4859" i="2"/>
  <c r="AE4396" i="2"/>
  <c r="AE4756" i="2"/>
  <c r="AE1217" i="2"/>
  <c r="AE3408" i="2"/>
  <c r="AE4129" i="2"/>
  <c r="AE1865" i="2"/>
  <c r="AE4926" i="2"/>
  <c r="AE4881" i="2"/>
  <c r="AE4734" i="2"/>
  <c r="AE2915" i="2"/>
  <c r="AE3749" i="2"/>
  <c r="AE4259" i="2"/>
  <c r="AE4674" i="2"/>
  <c r="AE4906" i="2"/>
  <c r="AE3058" i="2"/>
  <c r="AE3970" i="2"/>
  <c r="AE4841" i="2"/>
  <c r="AE4372" i="2"/>
  <c r="AE2951" i="2"/>
  <c r="AE3917" i="2"/>
  <c r="AE4060" i="2"/>
  <c r="AE3718" i="2"/>
  <c r="AE4381" i="2"/>
  <c r="AE3192" i="2"/>
  <c r="AE4986" i="2"/>
  <c r="AE3239" i="2"/>
  <c r="AE3965" i="2"/>
  <c r="AE4403" i="2"/>
  <c r="AE4762" i="2"/>
  <c r="AE1476" i="2"/>
  <c r="AE3436" i="2"/>
  <c r="AE4153" i="2"/>
  <c r="AE1973" i="2"/>
  <c r="AE4974" i="2"/>
  <c r="AE4896" i="2"/>
  <c r="AE4264" i="2"/>
  <c r="AE3030" i="2"/>
  <c r="AE3826" i="2"/>
  <c r="AE4758" i="2"/>
  <c r="Z4" i="2"/>
  <c r="U5" i="2"/>
  <c r="V5" i="2" s="1"/>
  <c r="X5" i="2" s="1"/>
  <c r="X4" i="2"/>
  <c r="T5" i="2"/>
  <c r="S6" i="2"/>
  <c r="AA6" i="2" l="1"/>
  <c r="AB6" i="2"/>
  <c r="Y4" i="2"/>
  <c r="Z205" i="2"/>
  <c r="Y205" i="2"/>
  <c r="X205" i="2"/>
  <c r="Z3" i="2"/>
  <c r="W3" i="2"/>
  <c r="Y3" i="2"/>
  <c r="X3" i="2"/>
  <c r="Z5" i="2"/>
  <c r="W5" i="2"/>
  <c r="Y5" i="2"/>
  <c r="U6" i="2"/>
  <c r="V6" i="2" s="1"/>
  <c r="Y6" i="2" s="1"/>
  <c r="T6" i="2"/>
  <c r="S7" i="2"/>
  <c r="AB7" i="2" l="1"/>
  <c r="AA7" i="2"/>
  <c r="X6" i="2"/>
  <c r="Z6" i="2"/>
  <c r="W6" i="2"/>
  <c r="U7" i="2"/>
  <c r="V7" i="2" s="1"/>
  <c r="X7" i="2" s="1"/>
  <c r="S8" i="2"/>
  <c r="T7" i="2"/>
  <c r="AB8" i="2" l="1"/>
  <c r="AA8" i="2"/>
  <c r="Z7" i="2"/>
  <c r="W7" i="2"/>
  <c r="U8" i="2"/>
  <c r="V8" i="2" s="1"/>
  <c r="Y8" i="2" s="1"/>
  <c r="Y7" i="2"/>
  <c r="T8" i="2"/>
  <c r="S9" i="2"/>
  <c r="AA9" i="2" l="1"/>
  <c r="AB9" i="2"/>
  <c r="Z8" i="2"/>
  <c r="W8" i="2"/>
  <c r="U9" i="2"/>
  <c r="V9" i="2" s="1"/>
  <c r="Y9" i="2" s="1"/>
  <c r="X8" i="2"/>
  <c r="S10" i="2"/>
  <c r="T9" i="2"/>
  <c r="AA10" i="2" l="1"/>
  <c r="AB10" i="2"/>
  <c r="Z9" i="2"/>
  <c r="W9" i="2"/>
  <c r="X9" i="2"/>
  <c r="U10" i="2"/>
  <c r="V10" i="2" s="1"/>
  <c r="X10" i="2" s="1"/>
  <c r="T10" i="2"/>
  <c r="S11" i="2"/>
  <c r="AA11" i="2" l="1"/>
  <c r="AB11" i="2"/>
  <c r="Y10" i="2"/>
  <c r="Z10" i="2"/>
  <c r="W10" i="2"/>
  <c r="U11" i="2"/>
  <c r="V11" i="2" s="1"/>
  <c r="W11" i="2" s="1"/>
  <c r="T11" i="2"/>
  <c r="S12" i="2"/>
  <c r="AA12" i="2" l="1"/>
  <c r="AB12" i="2"/>
  <c r="Z11" i="2"/>
  <c r="Y11" i="2"/>
  <c r="X11" i="2"/>
  <c r="U12" i="2"/>
  <c r="V12" i="2" s="1"/>
  <c r="Y12" i="2" s="1"/>
  <c r="T12" i="2"/>
  <c r="S13" i="2"/>
  <c r="AB13" i="2" l="1"/>
  <c r="AA13" i="2"/>
  <c r="X12" i="2"/>
  <c r="W12" i="2"/>
  <c r="U13" i="2"/>
  <c r="V13" i="2" s="1"/>
  <c r="X13" i="2" s="1"/>
  <c r="Z12" i="2"/>
  <c r="T13" i="2"/>
  <c r="S14" i="2"/>
  <c r="AB14" i="2" l="1"/>
  <c r="AA14" i="2"/>
  <c r="W13" i="2"/>
  <c r="Z13" i="2"/>
  <c r="U14" i="2"/>
  <c r="V14" i="2" s="1"/>
  <c r="Z14" i="2" s="1"/>
  <c r="Y13" i="2"/>
  <c r="T14" i="2"/>
  <c r="S15" i="2"/>
  <c r="AA15" i="2" l="1"/>
  <c r="AB15" i="2"/>
  <c r="W14" i="2"/>
  <c r="X14" i="2"/>
  <c r="Y14" i="2"/>
  <c r="U15" i="2"/>
  <c r="V15" i="2" s="1"/>
  <c r="W15" i="2" s="1"/>
  <c r="S16" i="2"/>
  <c r="T15" i="2"/>
  <c r="AA16" i="2" l="1"/>
  <c r="AB16" i="2"/>
  <c r="Y15" i="2"/>
  <c r="U16" i="2"/>
  <c r="V16" i="2" s="1"/>
  <c r="X16" i="2" s="1"/>
  <c r="Z15" i="2"/>
  <c r="X15" i="2"/>
  <c r="T16" i="2"/>
  <c r="S17" i="2"/>
  <c r="AB17" i="2" l="1"/>
  <c r="AA17" i="2"/>
  <c r="Z16" i="2"/>
  <c r="U17" i="2"/>
  <c r="V17" i="2" s="1"/>
  <c r="Z17" i="2" s="1"/>
  <c r="W16" i="2"/>
  <c r="Y16" i="2"/>
  <c r="T17" i="2"/>
  <c r="S18" i="2"/>
  <c r="AB18" i="2" l="1"/>
  <c r="AA18" i="2"/>
  <c r="X17" i="2"/>
  <c r="Y17" i="2"/>
  <c r="W17" i="2"/>
  <c r="U18" i="2"/>
  <c r="V18" i="2" s="1"/>
  <c r="Z18" i="2" s="1"/>
  <c r="T18" i="2"/>
  <c r="S19" i="2"/>
  <c r="AB19" i="2" l="1"/>
  <c r="AA19" i="2"/>
  <c r="X18" i="2"/>
  <c r="W18" i="2"/>
  <c r="Y18" i="2"/>
  <c r="U19" i="2"/>
  <c r="V19" i="2" s="1"/>
  <c r="Y19" i="2" s="1"/>
  <c r="T19" i="2"/>
  <c r="S20" i="2"/>
  <c r="AA20" i="2" l="1"/>
  <c r="AB20" i="2"/>
  <c r="W19" i="2"/>
  <c r="X19" i="2"/>
  <c r="Z19" i="2"/>
  <c r="U20" i="2"/>
  <c r="V20" i="2" s="1"/>
  <c r="Y20" i="2" s="1"/>
  <c r="T20" i="2"/>
  <c r="S21" i="2"/>
  <c r="AA21" i="2" l="1"/>
  <c r="AB21" i="2"/>
  <c r="X20" i="2"/>
  <c r="Z20" i="2"/>
  <c r="W20" i="2"/>
  <c r="U21" i="2"/>
  <c r="V21" i="2" s="1"/>
  <c r="X21" i="2" s="1"/>
  <c r="T21" i="2"/>
  <c r="S22" i="2"/>
  <c r="AA22" i="2" l="1"/>
  <c r="AB22" i="2"/>
  <c r="Y21" i="2"/>
  <c r="Z21" i="2"/>
  <c r="W21" i="2"/>
  <c r="U22" i="2"/>
  <c r="V22" i="2" s="1"/>
  <c r="Y22" i="2" s="1"/>
  <c r="T22" i="2"/>
  <c r="S23" i="2"/>
  <c r="AB23" i="2" l="1"/>
  <c r="AA23" i="2"/>
  <c r="Z22" i="2"/>
  <c r="X22" i="2"/>
  <c r="W22" i="2"/>
  <c r="U23" i="2"/>
  <c r="V23" i="2" s="1"/>
  <c r="X23" i="2" s="1"/>
  <c r="T23" i="2"/>
  <c r="S24" i="2"/>
  <c r="AB24" i="2" l="1"/>
  <c r="AA24" i="2"/>
  <c r="Y23" i="2"/>
  <c r="W23" i="2"/>
  <c r="Z23" i="2"/>
  <c r="U24" i="2"/>
  <c r="V24" i="2" s="1"/>
  <c r="X24" i="2" s="1"/>
  <c r="T24" i="2"/>
  <c r="S25" i="2"/>
  <c r="AB25" i="2" l="1"/>
  <c r="AA25" i="2"/>
  <c r="Y24" i="2"/>
  <c r="Z24" i="2"/>
  <c r="W24" i="2"/>
  <c r="U25" i="2"/>
  <c r="V25" i="2" s="1"/>
  <c r="X25" i="2" s="1"/>
  <c r="T25" i="2"/>
  <c r="S26" i="2"/>
  <c r="AB26" i="2" l="1"/>
  <c r="AA26" i="2"/>
  <c r="Y25" i="2"/>
  <c r="W25" i="2"/>
  <c r="Z25" i="2"/>
  <c r="U26" i="2"/>
  <c r="V26" i="2" s="1"/>
  <c r="X26" i="2" s="1"/>
  <c r="T26" i="2"/>
  <c r="S27" i="2"/>
  <c r="AA27" i="2" l="1"/>
  <c r="AB27" i="2"/>
  <c r="Z26" i="2"/>
  <c r="W26" i="2"/>
  <c r="Y26" i="2"/>
  <c r="U27" i="2"/>
  <c r="V27" i="2" s="1"/>
  <c r="X27" i="2" s="1"/>
  <c r="T27" i="2"/>
  <c r="S28" i="2"/>
  <c r="AA28" i="2" l="1"/>
  <c r="AB28" i="2"/>
  <c r="Z27" i="2"/>
  <c r="W27" i="2"/>
  <c r="Y27" i="2"/>
  <c r="U28" i="2"/>
  <c r="V28" i="2" s="1"/>
  <c r="Y28" i="2" s="1"/>
  <c r="S29" i="2"/>
  <c r="T28" i="2"/>
  <c r="AA29" i="2" l="1"/>
  <c r="AB29" i="2"/>
  <c r="U29" i="2"/>
  <c r="V29" i="2" s="1"/>
  <c r="X29" i="2" s="1"/>
  <c r="X28" i="2"/>
  <c r="W28" i="2"/>
  <c r="Z28" i="2"/>
  <c r="T29" i="2"/>
  <c r="S30" i="2"/>
  <c r="AB30" i="2" l="1"/>
  <c r="AA30" i="2"/>
  <c r="U30" i="2"/>
  <c r="V30" i="2" s="1"/>
  <c r="X30" i="2" s="1"/>
  <c r="W29" i="2"/>
  <c r="Y29" i="2"/>
  <c r="Z29" i="2"/>
  <c r="T30" i="2"/>
  <c r="S31" i="2"/>
  <c r="AB31" i="2" l="1"/>
  <c r="AA31" i="2"/>
  <c r="Z30" i="2"/>
  <c r="U31" i="2"/>
  <c r="V31" i="2" s="1"/>
  <c r="Z31" i="2" s="1"/>
  <c r="W30" i="2"/>
  <c r="T31" i="2"/>
  <c r="Y30" i="2"/>
  <c r="S32" i="2"/>
  <c r="T32" i="2" l="1"/>
  <c r="AB32" i="2"/>
  <c r="AA32" i="2"/>
  <c r="Y31" i="2"/>
  <c r="W31" i="2"/>
  <c r="X31" i="2"/>
  <c r="U32" i="2"/>
  <c r="V32" i="2" s="1"/>
  <c r="Y32" i="2" s="1"/>
  <c r="S33" i="2"/>
  <c r="AA33" i="2" l="1"/>
  <c r="AB33" i="2"/>
  <c r="U33" i="2"/>
  <c r="V33" i="2" s="1"/>
  <c r="X33" i="2" s="1"/>
  <c r="Z32" i="2"/>
  <c r="W32" i="2"/>
  <c r="X32" i="2"/>
  <c r="T33" i="2"/>
  <c r="S34" i="2"/>
  <c r="AA34" i="2" l="1"/>
  <c r="AB34" i="2"/>
  <c r="Z33" i="2"/>
  <c r="U34" i="2"/>
  <c r="V34" i="2" s="1"/>
  <c r="Z34" i="2" s="1"/>
  <c r="T34" i="2"/>
  <c r="Y33" i="2"/>
  <c r="W33" i="2"/>
  <c r="S35" i="2"/>
  <c r="AB35" i="2" l="1"/>
  <c r="AA35" i="2"/>
  <c r="Y34" i="2"/>
  <c r="X34" i="2"/>
  <c r="W34" i="2"/>
  <c r="U35" i="2"/>
  <c r="V35" i="2" s="1"/>
  <c r="W35" i="2" s="1"/>
  <c r="T35" i="2"/>
  <c r="S36" i="2"/>
  <c r="AB36" i="2" l="1"/>
  <c r="AA36" i="2"/>
  <c r="Y35" i="2"/>
  <c r="X35" i="2"/>
  <c r="Z35" i="2"/>
  <c r="U36" i="2"/>
  <c r="V36" i="2" s="1"/>
  <c r="Z36" i="2" s="1"/>
  <c r="S37" i="2"/>
  <c r="T36" i="2"/>
  <c r="AB37" i="2" l="1"/>
  <c r="AA37" i="2"/>
  <c r="U37" i="2"/>
  <c r="V37" i="2" s="1"/>
  <c r="X37" i="2" s="1"/>
  <c r="X36" i="2"/>
  <c r="W36" i="2"/>
  <c r="Y36" i="2"/>
  <c r="T37" i="2"/>
  <c r="S38" i="2"/>
  <c r="AB38" i="2" l="1"/>
  <c r="AA38" i="2"/>
  <c r="U38" i="2"/>
  <c r="V38" i="2" s="1"/>
  <c r="X38" i="2" s="1"/>
  <c r="W37" i="2"/>
  <c r="Y37" i="2"/>
  <c r="Z37" i="2"/>
  <c r="T38" i="2"/>
  <c r="S39" i="2"/>
  <c r="AA39" i="2" l="1"/>
  <c r="AB39" i="2"/>
  <c r="U39" i="2"/>
  <c r="V39" i="2" s="1"/>
  <c r="W39" i="2" s="1"/>
  <c r="Z38" i="2"/>
  <c r="Y38" i="2"/>
  <c r="W38" i="2"/>
  <c r="T39" i="2"/>
  <c r="S40" i="2"/>
  <c r="AA40" i="2" l="1"/>
  <c r="AB40" i="2"/>
  <c r="U40" i="2"/>
  <c r="V40" i="2" s="1"/>
  <c r="Z40" i="2" s="1"/>
  <c r="Y39" i="2"/>
  <c r="Z39" i="2"/>
  <c r="X39" i="2"/>
  <c r="S41" i="2"/>
  <c r="T40" i="2"/>
  <c r="AA41" i="2" l="1"/>
  <c r="AB41" i="2"/>
  <c r="U41" i="2"/>
  <c r="V41" i="2" s="1"/>
  <c r="X41" i="2" s="1"/>
  <c r="X40" i="2"/>
  <c r="W40" i="2"/>
  <c r="Y40" i="2"/>
  <c r="T41" i="2"/>
  <c r="S42" i="2"/>
  <c r="AA42" i="2" l="1"/>
  <c r="AB42" i="2"/>
  <c r="U42" i="2"/>
  <c r="V42" i="2" s="1"/>
  <c r="X42" i="2" s="1"/>
  <c r="W41" i="2"/>
  <c r="Y41" i="2"/>
  <c r="Z41" i="2"/>
  <c r="T42" i="2"/>
  <c r="S43" i="2"/>
  <c r="AB43" i="2" l="1"/>
  <c r="AA43" i="2"/>
  <c r="U43" i="2"/>
  <c r="V43" i="2" s="1"/>
  <c r="W43" i="2" s="1"/>
  <c r="W42" i="2"/>
  <c r="Y42" i="2"/>
  <c r="Z42" i="2"/>
  <c r="T43" i="2"/>
  <c r="S44" i="2"/>
  <c r="AA44" i="2" l="1"/>
  <c r="AB44" i="2"/>
  <c r="U44" i="2"/>
  <c r="V44" i="2" s="1"/>
  <c r="W44" i="2" s="1"/>
  <c r="Z43" i="2"/>
  <c r="X43" i="2"/>
  <c r="Y43" i="2"/>
  <c r="T44" i="2"/>
  <c r="S45" i="2"/>
  <c r="AA45" i="2" l="1"/>
  <c r="AB45" i="2"/>
  <c r="Z44" i="2"/>
  <c r="U45" i="2"/>
  <c r="V45" i="2" s="1"/>
  <c r="Z45" i="2" s="1"/>
  <c r="T45" i="2"/>
  <c r="X44" i="2"/>
  <c r="Y44" i="2"/>
  <c r="S46" i="2"/>
  <c r="T46" i="2" l="1"/>
  <c r="AA46" i="2"/>
  <c r="AB46" i="2"/>
  <c r="Y45" i="2"/>
  <c r="W45" i="2"/>
  <c r="X45" i="2"/>
  <c r="U46" i="2"/>
  <c r="V46" i="2" s="1"/>
  <c r="Y46" i="2" s="1"/>
  <c r="S47" i="2"/>
  <c r="AA47" i="2" l="1"/>
  <c r="AB47" i="2"/>
  <c r="U47" i="2"/>
  <c r="V47" i="2" s="1"/>
  <c r="W47" i="2" s="1"/>
  <c r="W46" i="2"/>
  <c r="X46" i="2"/>
  <c r="Z46" i="2"/>
  <c r="T47" i="2"/>
  <c r="S48" i="2"/>
  <c r="AA48" i="2" l="1"/>
  <c r="AB48" i="2"/>
  <c r="Y47" i="2"/>
  <c r="U48" i="2"/>
  <c r="V48" i="2" s="1"/>
  <c r="W48" i="2" s="1"/>
  <c r="T48" i="2"/>
  <c r="Z47" i="2"/>
  <c r="X47" i="2"/>
  <c r="S49" i="2"/>
  <c r="AB49" i="2" l="1"/>
  <c r="AA49" i="2"/>
  <c r="X48" i="2"/>
  <c r="Z48" i="2"/>
  <c r="Y48" i="2"/>
  <c r="U49" i="2"/>
  <c r="V49" i="2" s="1"/>
  <c r="Z49" i="2" s="1"/>
  <c r="T49" i="2"/>
  <c r="S50" i="2"/>
  <c r="AB50" i="2" l="1"/>
  <c r="AA50" i="2"/>
  <c r="X49" i="2"/>
  <c r="W49" i="2"/>
  <c r="Y49" i="2"/>
  <c r="U50" i="2"/>
  <c r="V50" i="2" s="1"/>
  <c r="Y50" i="2" s="1"/>
  <c r="T50" i="2"/>
  <c r="S51" i="2"/>
  <c r="T51" i="2" l="1"/>
  <c r="AA51" i="2"/>
  <c r="AB51" i="2"/>
  <c r="Z50" i="2"/>
  <c r="X50" i="2"/>
  <c r="W50" i="2"/>
  <c r="U51" i="2"/>
  <c r="V51" i="2" s="1"/>
  <c r="W51" i="2" s="1"/>
  <c r="S52" i="2"/>
  <c r="AA52" i="2" l="1"/>
  <c r="AB52" i="2"/>
  <c r="U52" i="2"/>
  <c r="V52" i="2" s="1"/>
  <c r="Y52" i="2" s="1"/>
  <c r="X51" i="2"/>
  <c r="Z51" i="2"/>
  <c r="Y51" i="2"/>
  <c r="T52" i="2"/>
  <c r="S53" i="2"/>
  <c r="AB53" i="2" l="1"/>
  <c r="AA53" i="2"/>
  <c r="W52" i="2"/>
  <c r="U53" i="2"/>
  <c r="V53" i="2" s="1"/>
  <c r="X53" i="2" s="1"/>
  <c r="Z52" i="2"/>
  <c r="X52" i="2"/>
  <c r="T53" i="2"/>
  <c r="S54" i="2"/>
  <c r="T54" i="2" l="1"/>
  <c r="AA54" i="2"/>
  <c r="AB54" i="2"/>
  <c r="W53" i="2"/>
  <c r="Z53" i="2"/>
  <c r="Y53" i="2"/>
  <c r="U54" i="2"/>
  <c r="V54" i="2" s="1"/>
  <c r="W54" i="2" s="1"/>
  <c r="S55" i="2"/>
  <c r="AB55" i="2" l="1"/>
  <c r="AA55" i="2"/>
  <c r="U55" i="2"/>
  <c r="V55" i="2" s="1"/>
  <c r="Z55" i="2" s="1"/>
  <c r="Y54" i="2"/>
  <c r="X54" i="2"/>
  <c r="Z54" i="2"/>
  <c r="T55" i="2"/>
  <c r="S56" i="2"/>
  <c r="AA56" i="2" l="1"/>
  <c r="AB56" i="2"/>
  <c r="U56" i="2"/>
  <c r="V56" i="2" s="1"/>
  <c r="X56" i="2" s="1"/>
  <c r="X55" i="2"/>
  <c r="W55" i="2"/>
  <c r="Y55" i="2"/>
  <c r="S57" i="2"/>
  <c r="T56" i="2"/>
  <c r="AA57" i="2" l="1"/>
  <c r="AB57" i="2"/>
  <c r="U57" i="2"/>
  <c r="V57" i="2" s="1"/>
  <c r="Z57" i="2" s="1"/>
  <c r="Y56" i="2"/>
  <c r="Z56" i="2"/>
  <c r="W56" i="2"/>
  <c r="T57" i="2"/>
  <c r="S58" i="2"/>
  <c r="AA58" i="2" l="1"/>
  <c r="AB58" i="2"/>
  <c r="U58" i="2"/>
  <c r="V58" i="2" s="1"/>
  <c r="Y58" i="2" s="1"/>
  <c r="W57" i="2"/>
  <c r="Y57" i="2"/>
  <c r="X57" i="2"/>
  <c r="T58" i="2"/>
  <c r="S59" i="2"/>
  <c r="AB59" i="2" l="1"/>
  <c r="AA59" i="2"/>
  <c r="U59" i="2"/>
  <c r="V59" i="2" s="1"/>
  <c r="W59" i="2" s="1"/>
  <c r="Z58" i="2"/>
  <c r="W58" i="2"/>
  <c r="X58" i="2"/>
  <c r="S60" i="2"/>
  <c r="T59" i="2"/>
  <c r="AB60" i="2" l="1"/>
  <c r="AA60" i="2"/>
  <c r="U60" i="2"/>
  <c r="V60" i="2" s="1"/>
  <c r="W60" i="2" s="1"/>
  <c r="Y59" i="2"/>
  <c r="Z59" i="2"/>
  <c r="X59" i="2"/>
  <c r="T60" i="2"/>
  <c r="S61" i="2"/>
  <c r="AB61" i="2" l="1"/>
  <c r="AA61" i="2"/>
  <c r="U61" i="2"/>
  <c r="V61" i="2" s="1"/>
  <c r="Z61" i="2" s="1"/>
  <c r="X60" i="2"/>
  <c r="Z60" i="2"/>
  <c r="Y60" i="2"/>
  <c r="T61" i="2"/>
  <c r="S62" i="2"/>
  <c r="AB62" i="2" l="1"/>
  <c r="AA62" i="2"/>
  <c r="Y61" i="2"/>
  <c r="U62" i="2"/>
  <c r="V62" i="2" s="1"/>
  <c r="Y62" i="2" s="1"/>
  <c r="X61" i="2"/>
  <c r="T62" i="2"/>
  <c r="W61" i="2"/>
  <c r="S63" i="2"/>
  <c r="T63" i="2" l="1"/>
  <c r="AA63" i="2"/>
  <c r="AB63" i="2"/>
  <c r="W62" i="2"/>
  <c r="X62" i="2"/>
  <c r="Z62" i="2"/>
  <c r="U63" i="2"/>
  <c r="V63" i="2" s="1"/>
  <c r="W63" i="2" s="1"/>
  <c r="S64" i="2"/>
  <c r="AA64" i="2" l="1"/>
  <c r="AB64" i="2"/>
  <c r="U64" i="2"/>
  <c r="V64" i="2" s="1"/>
  <c r="W64" i="2" s="1"/>
  <c r="X63" i="2"/>
  <c r="Y63" i="2"/>
  <c r="T64" i="2"/>
  <c r="Z63" i="2"/>
  <c r="S65" i="2"/>
  <c r="AA65" i="2" l="1"/>
  <c r="AB65" i="2"/>
  <c r="U65" i="2"/>
  <c r="V65" i="2" s="1"/>
  <c r="Z65" i="2" s="1"/>
  <c r="Y64" i="2"/>
  <c r="Z64" i="2"/>
  <c r="X64" i="2"/>
  <c r="T65" i="2"/>
  <c r="S66" i="2"/>
  <c r="AB66" i="2" l="1"/>
  <c r="AA66" i="2"/>
  <c r="U66" i="2"/>
  <c r="V66" i="2" s="1"/>
  <c r="Y66" i="2" s="1"/>
  <c r="Y65" i="2"/>
  <c r="X65" i="2"/>
  <c r="W65" i="2"/>
  <c r="S67" i="2"/>
  <c r="T66" i="2"/>
  <c r="AB67" i="2" l="1"/>
  <c r="AA67" i="2"/>
  <c r="U67" i="2"/>
  <c r="V67" i="2" s="1"/>
  <c r="W67" i="2" s="1"/>
  <c r="W66" i="2"/>
  <c r="X66" i="2"/>
  <c r="Z66" i="2"/>
  <c r="T67" i="2"/>
  <c r="S68" i="2"/>
  <c r="AB68" i="2" l="1"/>
  <c r="AA68" i="2"/>
  <c r="U68" i="2"/>
  <c r="V68" i="2" s="1"/>
  <c r="W68" i="2" s="1"/>
  <c r="X67" i="2"/>
  <c r="Z67" i="2"/>
  <c r="Y67" i="2"/>
  <c r="S69" i="2"/>
  <c r="T68" i="2"/>
  <c r="AA69" i="2" l="1"/>
  <c r="AB69" i="2"/>
  <c r="U69" i="2"/>
  <c r="V69" i="2" s="1"/>
  <c r="Z69" i="2" s="1"/>
  <c r="Y68" i="2"/>
  <c r="Z68" i="2"/>
  <c r="X68" i="2"/>
  <c r="T69" i="2"/>
  <c r="S70" i="2"/>
  <c r="AA70" i="2" l="1"/>
  <c r="AB70" i="2"/>
  <c r="U70" i="2"/>
  <c r="V70" i="2" s="1"/>
  <c r="Y70" i="2" s="1"/>
  <c r="W69" i="2"/>
  <c r="Y69" i="2"/>
  <c r="X69" i="2"/>
  <c r="T70" i="2"/>
  <c r="S71" i="2"/>
  <c r="AA71" i="2" l="1"/>
  <c r="AB71" i="2"/>
  <c r="Z70" i="2"/>
  <c r="U71" i="2"/>
  <c r="V71" i="2" s="1"/>
  <c r="Z71" i="2" s="1"/>
  <c r="T71" i="2"/>
  <c r="W70" i="2"/>
  <c r="X70" i="2"/>
  <c r="S72" i="2"/>
  <c r="AA72" i="2" l="1"/>
  <c r="AB72" i="2"/>
  <c r="Y71" i="2"/>
  <c r="X71" i="2"/>
  <c r="W71" i="2"/>
  <c r="U72" i="2"/>
  <c r="V72" i="2" s="1"/>
  <c r="Y72" i="2" s="1"/>
  <c r="T72" i="2"/>
  <c r="S73" i="2"/>
  <c r="T73" i="2" l="1"/>
  <c r="AB73" i="2"/>
  <c r="AA73" i="2"/>
  <c r="X72" i="2"/>
  <c r="W72" i="2"/>
  <c r="Z72" i="2"/>
  <c r="U73" i="2"/>
  <c r="V73" i="2" s="1"/>
  <c r="Z73" i="2" s="1"/>
  <c r="S74" i="2"/>
  <c r="AB74" i="2" l="1"/>
  <c r="AA74" i="2"/>
  <c r="U74" i="2"/>
  <c r="V74" i="2" s="1"/>
  <c r="Y74" i="2" s="1"/>
  <c r="Y73" i="2"/>
  <c r="X73" i="2"/>
  <c r="W73" i="2"/>
  <c r="T74" i="2"/>
  <c r="S75" i="2"/>
  <c r="AA75" i="2" l="1"/>
  <c r="AB75" i="2"/>
  <c r="U75" i="2"/>
  <c r="V75" i="2" s="1"/>
  <c r="Y75" i="2" s="1"/>
  <c r="X74" i="2"/>
  <c r="Z74" i="2"/>
  <c r="W74" i="2"/>
  <c r="S76" i="2"/>
  <c r="T75" i="2"/>
  <c r="AA76" i="2" l="1"/>
  <c r="AB76" i="2"/>
  <c r="U76" i="2"/>
  <c r="V76" i="2" s="1"/>
  <c r="W76" i="2" s="1"/>
  <c r="X75" i="2"/>
  <c r="Z75" i="2"/>
  <c r="W75" i="2"/>
  <c r="T76" i="2"/>
  <c r="S77" i="2"/>
  <c r="AA77" i="2" l="1"/>
  <c r="AB77" i="2"/>
  <c r="U77" i="2"/>
  <c r="V77" i="2" s="1"/>
  <c r="Z77" i="2" s="1"/>
  <c r="Y76" i="2"/>
  <c r="X76" i="2"/>
  <c r="Z76" i="2"/>
  <c r="S78" i="2"/>
  <c r="T77" i="2"/>
  <c r="AB78" i="2" l="1"/>
  <c r="AA78" i="2"/>
  <c r="U78" i="2"/>
  <c r="V78" i="2" s="1"/>
  <c r="Y78" i="2" s="1"/>
  <c r="Y77" i="2"/>
  <c r="X77" i="2"/>
  <c r="W77" i="2"/>
  <c r="T78" i="2"/>
  <c r="S79" i="2"/>
  <c r="AB79" i="2" l="1"/>
  <c r="AA79" i="2"/>
  <c r="U79" i="2"/>
  <c r="V79" i="2" s="1"/>
  <c r="Z79" i="2" s="1"/>
  <c r="W78" i="2"/>
  <c r="X78" i="2"/>
  <c r="Z78" i="2"/>
  <c r="T79" i="2"/>
  <c r="S80" i="2"/>
  <c r="AA80" i="2" l="1"/>
  <c r="AB80" i="2"/>
  <c r="U80" i="2"/>
  <c r="V80" i="2" s="1"/>
  <c r="Y80" i="2" s="1"/>
  <c r="W79" i="2"/>
  <c r="Y79" i="2"/>
  <c r="X79" i="2"/>
  <c r="S81" i="2"/>
  <c r="T80" i="2"/>
  <c r="AA81" i="2" l="1"/>
  <c r="AB81" i="2"/>
  <c r="U81" i="2"/>
  <c r="V81" i="2" s="1"/>
  <c r="W81" i="2" s="1"/>
  <c r="X80" i="2"/>
  <c r="Z80" i="2"/>
  <c r="W80" i="2"/>
  <c r="T81" i="2"/>
  <c r="S82" i="2"/>
  <c r="AA82" i="2" l="1"/>
  <c r="AB82" i="2"/>
  <c r="U82" i="2"/>
  <c r="V82" i="2" s="1"/>
  <c r="Y82" i="2" s="1"/>
  <c r="X81" i="2"/>
  <c r="Y81" i="2"/>
  <c r="Z81" i="2"/>
  <c r="T82" i="2"/>
  <c r="S83" i="2"/>
  <c r="AA83" i="2" l="1"/>
  <c r="AB83" i="2"/>
  <c r="U83" i="2"/>
  <c r="V83" i="2" s="1"/>
  <c r="Y83" i="2" s="1"/>
  <c r="W82" i="2"/>
  <c r="Z82" i="2"/>
  <c r="X82" i="2"/>
  <c r="T83" i="2"/>
  <c r="S84" i="2"/>
  <c r="AA84" i="2" l="1"/>
  <c r="AB84" i="2"/>
  <c r="W83" i="2"/>
  <c r="U84" i="2"/>
  <c r="V84" i="2" s="1"/>
  <c r="W84" i="2" s="1"/>
  <c r="T84" i="2"/>
  <c r="Z83" i="2"/>
  <c r="X83" i="2"/>
  <c r="S85" i="2"/>
  <c r="AB85" i="2" l="1"/>
  <c r="AA85" i="2"/>
  <c r="Z84" i="2"/>
  <c r="X84" i="2"/>
  <c r="Y84" i="2"/>
  <c r="U85" i="2"/>
  <c r="V85" i="2" s="1"/>
  <c r="Z85" i="2" s="1"/>
  <c r="T85" i="2"/>
  <c r="S86" i="2"/>
  <c r="AA86" i="2" l="1"/>
  <c r="AB86" i="2"/>
  <c r="W85" i="2"/>
  <c r="X85" i="2"/>
  <c r="Y85" i="2"/>
  <c r="U86" i="2"/>
  <c r="V86" i="2" s="1"/>
  <c r="Z86" i="2" s="1"/>
  <c r="S87" i="2"/>
  <c r="T86" i="2"/>
  <c r="AA87" i="2" l="1"/>
  <c r="AB87" i="2"/>
  <c r="U87" i="2"/>
  <c r="V87" i="2" s="1"/>
  <c r="Y87" i="2" s="1"/>
  <c r="X86" i="2"/>
  <c r="Y86" i="2"/>
  <c r="W86" i="2"/>
  <c r="T87" i="2"/>
  <c r="S88" i="2"/>
  <c r="AA88" i="2" l="1"/>
  <c r="AB88" i="2"/>
  <c r="U88" i="2"/>
  <c r="V88" i="2" s="1"/>
  <c r="W88" i="2" s="1"/>
  <c r="Z87" i="2"/>
  <c r="W87" i="2"/>
  <c r="X87" i="2"/>
  <c r="T88" i="2"/>
  <c r="S89" i="2"/>
  <c r="AB89" i="2" l="1"/>
  <c r="AA89" i="2"/>
  <c r="Z88" i="2"/>
  <c r="U89" i="2"/>
  <c r="V89" i="2" s="1"/>
  <c r="Z89" i="2" s="1"/>
  <c r="T89" i="2"/>
  <c r="Y88" i="2"/>
  <c r="X88" i="2"/>
  <c r="S90" i="2"/>
  <c r="AB90" i="2" l="1"/>
  <c r="AA90" i="2"/>
  <c r="T90" i="2"/>
  <c r="W89" i="2"/>
  <c r="X89" i="2"/>
  <c r="Y89" i="2"/>
  <c r="U90" i="2"/>
  <c r="V90" i="2" s="1"/>
  <c r="Z90" i="2" s="1"/>
  <c r="S91" i="2"/>
  <c r="AB91" i="2" l="1"/>
  <c r="AA91" i="2"/>
  <c r="U91" i="2"/>
  <c r="V91" i="2" s="1"/>
  <c r="Y91" i="2" s="1"/>
  <c r="X90" i="2"/>
  <c r="Y90" i="2"/>
  <c r="W90" i="2"/>
  <c r="T91" i="2"/>
  <c r="S92" i="2"/>
  <c r="AA92" i="2" l="1"/>
  <c r="AB92" i="2"/>
  <c r="U92" i="2"/>
  <c r="V92" i="2" s="1"/>
  <c r="W92" i="2" s="1"/>
  <c r="Z91" i="2"/>
  <c r="W91" i="2"/>
  <c r="X91" i="2"/>
  <c r="T92" i="2"/>
  <c r="S93" i="2"/>
  <c r="AA93" i="2" l="1"/>
  <c r="AB93" i="2"/>
  <c r="Z92" i="2"/>
  <c r="U93" i="2"/>
  <c r="V93" i="2" s="1"/>
  <c r="Z93" i="2" s="1"/>
  <c r="T93" i="2"/>
  <c r="Y92" i="2"/>
  <c r="X92" i="2"/>
  <c r="S94" i="2"/>
  <c r="AA94" i="2" l="1"/>
  <c r="AB94" i="2"/>
  <c r="Y93" i="2"/>
  <c r="X93" i="2"/>
  <c r="W93" i="2"/>
  <c r="U94" i="2"/>
  <c r="V94" i="2" s="1"/>
  <c r="Z94" i="2" s="1"/>
  <c r="T94" i="2"/>
  <c r="S95" i="2"/>
  <c r="T95" i="2" l="1"/>
  <c r="AB95" i="2"/>
  <c r="AA95" i="2"/>
  <c r="Y94" i="2"/>
  <c r="W94" i="2"/>
  <c r="X94" i="2"/>
  <c r="U95" i="2"/>
  <c r="V95" i="2" s="1"/>
  <c r="Y95" i="2" s="1"/>
  <c r="S96" i="2"/>
  <c r="AB96" i="2" l="1"/>
  <c r="AA96" i="2"/>
  <c r="U96" i="2"/>
  <c r="V96" i="2" s="1"/>
  <c r="W96" i="2" s="1"/>
  <c r="X95" i="2"/>
  <c r="W95" i="2"/>
  <c r="Z95" i="2"/>
  <c r="T96" i="2"/>
  <c r="S97" i="2"/>
  <c r="AB97" i="2" l="1"/>
  <c r="AA97" i="2"/>
  <c r="U97" i="2"/>
  <c r="V97" i="2" s="1"/>
  <c r="Z97" i="2" s="1"/>
  <c r="Y96" i="2"/>
  <c r="Z96" i="2"/>
  <c r="X96" i="2"/>
  <c r="S98" i="2"/>
  <c r="T97" i="2"/>
  <c r="AB98" i="2" l="1"/>
  <c r="AA98" i="2"/>
  <c r="U98" i="2"/>
  <c r="V98" i="2" s="1"/>
  <c r="Z98" i="2" s="1"/>
  <c r="W97" i="2"/>
  <c r="X97" i="2"/>
  <c r="Y97" i="2"/>
  <c r="T98" i="2"/>
  <c r="S99" i="2"/>
  <c r="AA99" i="2" l="1"/>
  <c r="AB99" i="2"/>
  <c r="U99" i="2"/>
  <c r="V99" i="2" s="1"/>
  <c r="Y99" i="2" s="1"/>
  <c r="W98" i="2"/>
  <c r="X98" i="2"/>
  <c r="Y98" i="2"/>
  <c r="T99" i="2"/>
  <c r="S100" i="2"/>
  <c r="AA100" i="2" l="1"/>
  <c r="AB100" i="2"/>
  <c r="X99" i="2"/>
  <c r="U100" i="2"/>
  <c r="V100" i="2" s="1"/>
  <c r="W100" i="2" s="1"/>
  <c r="T100" i="2"/>
  <c r="Z99" i="2"/>
  <c r="W99" i="2"/>
  <c r="S101" i="2"/>
  <c r="AA101" i="2" l="1"/>
  <c r="AB101" i="2"/>
  <c r="Y100" i="2"/>
  <c r="Z100" i="2"/>
  <c r="X100" i="2"/>
  <c r="U101" i="2"/>
  <c r="V101" i="2" s="1"/>
  <c r="Z101" i="2" s="1"/>
  <c r="T101" i="2"/>
  <c r="S102" i="2"/>
  <c r="AB102" i="2" l="1"/>
  <c r="AA102" i="2"/>
  <c r="W101" i="2"/>
  <c r="X101" i="2"/>
  <c r="Y101" i="2"/>
  <c r="U102" i="2"/>
  <c r="V102" i="2" s="1"/>
  <c r="Z102" i="2" s="1"/>
  <c r="T102" i="2"/>
  <c r="S103" i="2"/>
  <c r="AB103" i="2" l="1"/>
  <c r="AA103" i="2"/>
  <c r="X102" i="2"/>
  <c r="Y102" i="2"/>
  <c r="W102" i="2"/>
  <c r="U103" i="2"/>
  <c r="V103" i="2" s="1"/>
  <c r="Y103" i="2" s="1"/>
  <c r="T103" i="2"/>
  <c r="S104" i="2"/>
  <c r="AB104" i="2" l="1"/>
  <c r="AA104" i="2"/>
  <c r="X103" i="2"/>
  <c r="Z103" i="2"/>
  <c r="W103" i="2"/>
  <c r="U104" i="2"/>
  <c r="V104" i="2" s="1"/>
  <c r="Z104" i="2" s="1"/>
  <c r="T104" i="2"/>
  <c r="S105" i="2"/>
  <c r="AA105" i="2" l="1"/>
  <c r="AB105" i="2"/>
  <c r="Y104" i="2"/>
  <c r="W104" i="2"/>
  <c r="X104" i="2"/>
  <c r="U105" i="2"/>
  <c r="V105" i="2" s="1"/>
  <c r="Z105" i="2" s="1"/>
  <c r="T105" i="2"/>
  <c r="S106" i="2"/>
  <c r="AA106" i="2" l="1"/>
  <c r="AB106" i="2"/>
  <c r="T106" i="2"/>
  <c r="W105" i="2"/>
  <c r="X105" i="2"/>
  <c r="Y105" i="2"/>
  <c r="U106" i="2"/>
  <c r="V106" i="2" s="1"/>
  <c r="Z106" i="2" s="1"/>
  <c r="S107" i="2"/>
  <c r="AA107" i="2" l="1"/>
  <c r="AB107" i="2"/>
  <c r="U107" i="2"/>
  <c r="V107" i="2" s="1"/>
  <c r="Y107" i="2" s="1"/>
  <c r="W106" i="2"/>
  <c r="X106" i="2"/>
  <c r="Y106" i="2"/>
  <c r="T107" i="2"/>
  <c r="S108" i="2"/>
  <c r="AB108" i="2" l="1"/>
  <c r="AA108" i="2"/>
  <c r="T108" i="2"/>
  <c r="X107" i="2"/>
  <c r="U108" i="2"/>
  <c r="V108" i="2" s="1"/>
  <c r="W108" i="2" s="1"/>
  <c r="Z107" i="2"/>
  <c r="W107" i="2"/>
  <c r="S109" i="2"/>
  <c r="AB109" i="2" l="1"/>
  <c r="AA109" i="2"/>
  <c r="Y108" i="2"/>
  <c r="U109" i="2"/>
  <c r="V109" i="2" s="1"/>
  <c r="Z109" i="2" s="1"/>
  <c r="X108" i="2"/>
  <c r="Z108" i="2"/>
  <c r="T109" i="2"/>
  <c r="S110" i="2"/>
  <c r="AB110" i="2" l="1"/>
  <c r="AA110" i="2"/>
  <c r="X109" i="2"/>
  <c r="W109" i="2"/>
  <c r="Y109" i="2"/>
  <c r="U110" i="2"/>
  <c r="V110" i="2" s="1"/>
  <c r="Z110" i="2" s="1"/>
  <c r="S111" i="2"/>
  <c r="T110" i="2"/>
  <c r="AA111" i="2" l="1"/>
  <c r="AB111" i="2"/>
  <c r="U111" i="2"/>
  <c r="V111" i="2" s="1"/>
  <c r="Y111" i="2" s="1"/>
  <c r="X110" i="2"/>
  <c r="Y110" i="2"/>
  <c r="W110" i="2"/>
  <c r="T111" i="2"/>
  <c r="S112" i="2"/>
  <c r="AA112" i="2" l="1"/>
  <c r="AB112" i="2"/>
  <c r="T112" i="2"/>
  <c r="W111" i="2"/>
  <c r="U112" i="2"/>
  <c r="V112" i="2" s="1"/>
  <c r="Z112" i="2" s="1"/>
  <c r="X111" i="2"/>
  <c r="Z111" i="2"/>
  <c r="S113" i="2"/>
  <c r="AA113" i="2" l="1"/>
  <c r="AB113" i="2"/>
  <c r="U113" i="2"/>
  <c r="V113" i="2" s="1"/>
  <c r="X113" i="2" s="1"/>
  <c r="X112" i="2"/>
  <c r="Y112" i="2"/>
  <c r="W112" i="2"/>
  <c r="T113" i="2"/>
  <c r="S114" i="2"/>
  <c r="AB114" i="2" l="1"/>
  <c r="AA114" i="2"/>
  <c r="U114" i="2"/>
  <c r="V114" i="2" s="1"/>
  <c r="W114" i="2" s="1"/>
  <c r="Y113" i="2"/>
  <c r="W113" i="2"/>
  <c r="Z113" i="2"/>
  <c r="S115" i="2"/>
  <c r="T114" i="2"/>
  <c r="AB115" i="2" l="1"/>
  <c r="AA115" i="2"/>
  <c r="U115" i="2"/>
  <c r="V115" i="2" s="1"/>
  <c r="X115" i="2" s="1"/>
  <c r="Y114" i="2"/>
  <c r="Z114" i="2"/>
  <c r="T115" i="2"/>
  <c r="X114" i="2"/>
  <c r="S116" i="2"/>
  <c r="AB116" i="2" l="1"/>
  <c r="AA116" i="2"/>
  <c r="U116" i="2"/>
  <c r="V116" i="2" s="1"/>
  <c r="W116" i="2" s="1"/>
  <c r="Z115" i="2"/>
  <c r="W115" i="2"/>
  <c r="Y115" i="2"/>
  <c r="T116" i="2"/>
  <c r="S117" i="2"/>
  <c r="AA117" i="2" l="1"/>
  <c r="AB117" i="2"/>
  <c r="Z116" i="2"/>
  <c r="U117" i="2"/>
  <c r="V117" i="2" s="1"/>
  <c r="X117" i="2" s="1"/>
  <c r="X116" i="2"/>
  <c r="T117" i="2"/>
  <c r="Y116" i="2"/>
  <c r="S118" i="2"/>
  <c r="AA118" i="2" l="1"/>
  <c r="AB118" i="2"/>
  <c r="Y117" i="2"/>
  <c r="W117" i="2"/>
  <c r="Z117" i="2"/>
  <c r="U118" i="2"/>
  <c r="V118" i="2" s="1"/>
  <c r="W118" i="2" s="1"/>
  <c r="T118" i="2"/>
  <c r="S119" i="2"/>
  <c r="T119" i="2" l="1"/>
  <c r="AA119" i="2"/>
  <c r="AB119" i="2"/>
  <c r="Z118" i="2"/>
  <c r="Y118" i="2"/>
  <c r="X118" i="2"/>
  <c r="U119" i="2"/>
  <c r="V119" i="2" s="1"/>
  <c r="X119" i="2" s="1"/>
  <c r="S120" i="2"/>
  <c r="AA120" i="2" l="1"/>
  <c r="AB120" i="2"/>
  <c r="U120" i="2"/>
  <c r="V120" i="2" s="1"/>
  <c r="W120" i="2" s="1"/>
  <c r="W119" i="2"/>
  <c r="Y119" i="2"/>
  <c r="Z119" i="2"/>
  <c r="T120" i="2"/>
  <c r="S121" i="2"/>
  <c r="AB121" i="2" l="1"/>
  <c r="AA121" i="2"/>
  <c r="Z120" i="2"/>
  <c r="U121" i="2"/>
  <c r="V121" i="2" s="1"/>
  <c r="X121" i="2" s="1"/>
  <c r="T121" i="2"/>
  <c r="X120" i="2"/>
  <c r="Y120" i="2"/>
  <c r="S122" i="2"/>
  <c r="AA122" i="2" l="1"/>
  <c r="AB122" i="2"/>
  <c r="Z121" i="2"/>
  <c r="W121" i="2"/>
  <c r="Y121" i="2"/>
  <c r="U122" i="2"/>
  <c r="V122" i="2" s="1"/>
  <c r="W122" i="2" s="1"/>
  <c r="T122" i="2"/>
  <c r="S123" i="2"/>
  <c r="T123" i="2" l="1"/>
  <c r="AA123" i="2"/>
  <c r="AB123" i="2"/>
  <c r="Z122" i="2"/>
  <c r="X122" i="2"/>
  <c r="Y122" i="2"/>
  <c r="U123" i="2"/>
  <c r="V123" i="2" s="1"/>
  <c r="X123" i="2" s="1"/>
  <c r="S124" i="2"/>
  <c r="AA124" i="2" l="1"/>
  <c r="AB124" i="2"/>
  <c r="U124" i="2"/>
  <c r="V124" i="2" s="1"/>
  <c r="W124" i="2" s="1"/>
  <c r="Z123" i="2"/>
  <c r="T124" i="2"/>
  <c r="W123" i="2"/>
  <c r="Y123" i="2"/>
  <c r="S125" i="2"/>
  <c r="AA125" i="2" l="1"/>
  <c r="AB125" i="2"/>
  <c r="U125" i="2"/>
  <c r="V125" i="2" s="1"/>
  <c r="X125" i="2" s="1"/>
  <c r="X124" i="2"/>
  <c r="Y124" i="2"/>
  <c r="Z124" i="2"/>
  <c r="T125" i="2"/>
  <c r="S126" i="2"/>
  <c r="AB126" i="2" l="1"/>
  <c r="AA126" i="2"/>
  <c r="Z125" i="2"/>
  <c r="U126" i="2"/>
  <c r="V126" i="2" s="1"/>
  <c r="W126" i="2" s="1"/>
  <c r="T126" i="2"/>
  <c r="W125" i="2"/>
  <c r="Y125" i="2"/>
  <c r="S127" i="2"/>
  <c r="T127" i="2" l="1"/>
  <c r="AB127" i="2"/>
  <c r="AA127" i="2"/>
  <c r="Y126" i="2"/>
  <c r="Z126" i="2"/>
  <c r="X126" i="2"/>
  <c r="U127" i="2"/>
  <c r="V127" i="2" s="1"/>
  <c r="X127" i="2" s="1"/>
  <c r="S128" i="2"/>
  <c r="AA128" i="2" l="1"/>
  <c r="AB128" i="2"/>
  <c r="U128" i="2"/>
  <c r="V128" i="2" s="1"/>
  <c r="W128" i="2" s="1"/>
  <c r="Z127" i="2"/>
  <c r="W127" i="2"/>
  <c r="Y127" i="2"/>
  <c r="T128" i="2"/>
  <c r="S129" i="2"/>
  <c r="AA129" i="2" l="1"/>
  <c r="AB129" i="2"/>
  <c r="U129" i="2"/>
  <c r="V129" i="2" s="1"/>
  <c r="X129" i="2" s="1"/>
  <c r="X128" i="2"/>
  <c r="Y128" i="2"/>
  <c r="Z128" i="2"/>
  <c r="T129" i="2"/>
  <c r="S130" i="2"/>
  <c r="AA130" i="2" l="1"/>
  <c r="AB130" i="2"/>
  <c r="Z129" i="2"/>
  <c r="U130" i="2"/>
  <c r="V130" i="2" s="1"/>
  <c r="W130" i="2" s="1"/>
  <c r="T130" i="2"/>
  <c r="W129" i="2"/>
  <c r="Y129" i="2"/>
  <c r="S131" i="2"/>
  <c r="AB131" i="2" l="1"/>
  <c r="AA131" i="2"/>
  <c r="Z130" i="2"/>
  <c r="X130" i="2"/>
  <c r="Y130" i="2"/>
  <c r="U131" i="2"/>
  <c r="V131" i="2" s="1"/>
  <c r="X131" i="2" s="1"/>
  <c r="T131" i="2"/>
  <c r="S132" i="2"/>
  <c r="AB132" i="2" l="1"/>
  <c r="AA132" i="2"/>
  <c r="Y131" i="2"/>
  <c r="Z131" i="2"/>
  <c r="W131" i="2"/>
  <c r="U132" i="2"/>
  <c r="V132" i="2" s="1"/>
  <c r="W132" i="2" s="1"/>
  <c r="S133" i="2"/>
  <c r="T132" i="2"/>
  <c r="AB133" i="2" l="1"/>
  <c r="AA133" i="2"/>
  <c r="Y132" i="2"/>
  <c r="Z132" i="2"/>
  <c r="U133" i="2"/>
  <c r="V133" i="2" s="1"/>
  <c r="X133" i="2" s="1"/>
  <c r="T133" i="2"/>
  <c r="X132" i="2"/>
  <c r="S134" i="2"/>
  <c r="AA134" i="2" l="1"/>
  <c r="AB134" i="2"/>
  <c r="W133" i="2"/>
  <c r="Y133" i="2"/>
  <c r="Z133" i="2"/>
  <c r="U134" i="2"/>
  <c r="V134" i="2" s="1"/>
  <c r="W134" i="2" s="1"/>
  <c r="T134" i="2"/>
  <c r="S135" i="2"/>
  <c r="AA135" i="2" l="1"/>
  <c r="AB135" i="2"/>
  <c r="Y134" i="2"/>
  <c r="Z134" i="2"/>
  <c r="X134" i="2"/>
  <c r="U135" i="2"/>
  <c r="V135" i="2" s="1"/>
  <c r="X135" i="2" s="1"/>
  <c r="T135" i="2"/>
  <c r="S136" i="2"/>
  <c r="AA136" i="2" l="1"/>
  <c r="AB136" i="2"/>
  <c r="W135" i="2"/>
  <c r="Z135" i="2"/>
  <c r="Y135" i="2"/>
  <c r="U136" i="2"/>
  <c r="V136" i="2" s="1"/>
  <c r="W136" i="2" s="1"/>
  <c r="T136" i="2"/>
  <c r="S137" i="2"/>
  <c r="AA137" i="2" l="1"/>
  <c r="AB137" i="2"/>
  <c r="Z136" i="2"/>
  <c r="Y136" i="2"/>
  <c r="X136" i="2"/>
  <c r="U137" i="2"/>
  <c r="V137" i="2" s="1"/>
  <c r="X137" i="2" s="1"/>
  <c r="T137" i="2"/>
  <c r="S138" i="2"/>
  <c r="T138" i="2" l="1"/>
  <c r="AB138" i="2"/>
  <c r="AA138" i="2"/>
  <c r="Y137" i="2"/>
  <c r="Z137" i="2"/>
  <c r="W137" i="2"/>
  <c r="U138" i="2"/>
  <c r="V138" i="2" s="1"/>
  <c r="W138" i="2" s="1"/>
  <c r="S139" i="2"/>
  <c r="AB139" i="2" l="1"/>
  <c r="AA139" i="2"/>
  <c r="U139" i="2"/>
  <c r="V139" i="2" s="1"/>
  <c r="X139" i="2" s="1"/>
  <c r="X138" i="2"/>
  <c r="Y138" i="2"/>
  <c r="T139" i="2"/>
  <c r="Z138" i="2"/>
  <c r="S140" i="2"/>
  <c r="AB140" i="2" l="1"/>
  <c r="AA140" i="2"/>
  <c r="Y139" i="2"/>
  <c r="W139" i="2"/>
  <c r="U140" i="2"/>
  <c r="V140" i="2" s="1"/>
  <c r="W140" i="2" s="1"/>
  <c r="T140" i="2"/>
  <c r="Z139" i="2"/>
  <c r="S141" i="2"/>
  <c r="T141" i="2" l="1"/>
  <c r="AA141" i="2"/>
  <c r="AB141" i="2"/>
  <c r="X140" i="2"/>
  <c r="Z140" i="2"/>
  <c r="Y140" i="2"/>
  <c r="U141" i="2"/>
  <c r="V141" i="2" s="1"/>
  <c r="Z141" i="2" s="1"/>
  <c r="S142" i="2"/>
  <c r="AA142" i="2" l="1"/>
  <c r="AB142" i="2"/>
  <c r="U142" i="2"/>
  <c r="V142" i="2" s="1"/>
  <c r="X142" i="2" s="1"/>
  <c r="Y141" i="2"/>
  <c r="X141" i="2"/>
  <c r="W141" i="2"/>
  <c r="T142" i="2"/>
  <c r="S143" i="2"/>
  <c r="AB143" i="2" l="1"/>
  <c r="AA143" i="2"/>
  <c r="Y142" i="2"/>
  <c r="U143" i="2"/>
  <c r="V143" i="2" s="1"/>
  <c r="Z143" i="2" s="1"/>
  <c r="Z142" i="2"/>
  <c r="W142" i="2"/>
  <c r="T143" i="2"/>
  <c r="S144" i="2"/>
  <c r="T144" i="2" l="1"/>
  <c r="AB144" i="2"/>
  <c r="AA144" i="2"/>
  <c r="X143" i="2"/>
  <c r="W143" i="2"/>
  <c r="Y143" i="2"/>
  <c r="U144" i="2"/>
  <c r="V144" i="2" s="1"/>
  <c r="X144" i="2" s="1"/>
  <c r="S145" i="2"/>
  <c r="AB145" i="2" l="1"/>
  <c r="AA145" i="2"/>
  <c r="U145" i="2"/>
  <c r="V145" i="2" s="1"/>
  <c r="W145" i="2" s="1"/>
  <c r="W144" i="2"/>
  <c r="T145" i="2"/>
  <c r="Y144" i="2"/>
  <c r="Z144" i="2"/>
  <c r="S146" i="2"/>
  <c r="AB146" i="2" l="1"/>
  <c r="AA146" i="2"/>
  <c r="X145" i="2"/>
  <c r="U146" i="2"/>
  <c r="V146" i="2" s="1"/>
  <c r="Z146" i="2" s="1"/>
  <c r="Y145" i="2"/>
  <c r="T146" i="2"/>
  <c r="Z145" i="2"/>
  <c r="S147" i="2"/>
  <c r="T147" i="2" l="1"/>
  <c r="AA147" i="2"/>
  <c r="AB147" i="2"/>
  <c r="X146" i="2"/>
  <c r="Y146" i="2"/>
  <c r="W146" i="2"/>
  <c r="U147" i="2"/>
  <c r="V147" i="2" s="1"/>
  <c r="X147" i="2" s="1"/>
  <c r="S148" i="2"/>
  <c r="AA148" i="2" l="1"/>
  <c r="AB148" i="2"/>
  <c r="U148" i="2"/>
  <c r="V148" i="2" s="1"/>
  <c r="Y148" i="2" s="1"/>
  <c r="W147" i="2"/>
  <c r="T148" i="2"/>
  <c r="Z147" i="2"/>
  <c r="Y147" i="2"/>
  <c r="S149" i="2"/>
  <c r="AB149" i="2" l="1"/>
  <c r="AA149" i="2"/>
  <c r="T149" i="2"/>
  <c r="U149" i="2"/>
  <c r="V149" i="2" s="1"/>
  <c r="Z149" i="2" s="1"/>
  <c r="X148" i="2"/>
  <c r="W148" i="2"/>
  <c r="Z148" i="2"/>
  <c r="S150" i="2"/>
  <c r="AA150" i="2" l="1"/>
  <c r="AB150" i="2"/>
  <c r="W149" i="2"/>
  <c r="U150" i="2"/>
  <c r="V150" i="2" s="1"/>
  <c r="Z150" i="2" s="1"/>
  <c r="X149" i="2"/>
  <c r="Y149" i="2"/>
  <c r="T150" i="2"/>
  <c r="S151" i="2"/>
  <c r="AB151" i="2" l="1"/>
  <c r="AA151" i="2"/>
  <c r="Y150" i="2"/>
  <c r="X150" i="2"/>
  <c r="W150" i="2"/>
  <c r="U151" i="2"/>
  <c r="V151" i="2" s="1"/>
  <c r="Y151" i="2" s="1"/>
  <c r="T151" i="2"/>
  <c r="S152" i="2"/>
  <c r="AB152" i="2" l="1"/>
  <c r="AA152" i="2"/>
  <c r="Z151" i="2"/>
  <c r="W151" i="2"/>
  <c r="X151" i="2"/>
  <c r="U152" i="2"/>
  <c r="V152" i="2" s="1"/>
  <c r="W152" i="2" s="1"/>
  <c r="T152" i="2"/>
  <c r="S153" i="2"/>
  <c r="T153" i="2" l="1"/>
  <c r="AA153" i="2"/>
  <c r="AB153" i="2"/>
  <c r="Z152" i="2"/>
  <c r="Y152" i="2"/>
  <c r="X152" i="2"/>
  <c r="U153" i="2"/>
  <c r="V153" i="2" s="1"/>
  <c r="Z153" i="2" s="1"/>
  <c r="S154" i="2"/>
  <c r="AA154" i="2" l="1"/>
  <c r="AB154" i="2"/>
  <c r="U154" i="2"/>
  <c r="V154" i="2" s="1"/>
  <c r="Z154" i="2" s="1"/>
  <c r="W153" i="2"/>
  <c r="Y153" i="2"/>
  <c r="X153" i="2"/>
  <c r="T154" i="2"/>
  <c r="S155" i="2"/>
  <c r="AA155" i="2" l="1"/>
  <c r="AB155" i="2"/>
  <c r="U155" i="2"/>
  <c r="V155" i="2" s="1"/>
  <c r="Z155" i="2" s="1"/>
  <c r="Y154" i="2"/>
  <c r="W154" i="2"/>
  <c r="X154" i="2"/>
  <c r="S156" i="2"/>
  <c r="T155" i="2"/>
  <c r="AA156" i="2" l="1"/>
  <c r="AB156" i="2"/>
  <c r="U156" i="2"/>
  <c r="V156" i="2" s="1"/>
  <c r="Z156" i="2" s="1"/>
  <c r="Y155" i="2"/>
  <c r="X155" i="2"/>
  <c r="W155" i="2"/>
  <c r="T156" i="2"/>
  <c r="S157" i="2"/>
  <c r="AB157" i="2" l="1"/>
  <c r="AA157" i="2"/>
  <c r="Y156" i="2"/>
  <c r="U157" i="2"/>
  <c r="V157" i="2" s="1"/>
  <c r="Z157" i="2" s="1"/>
  <c r="T157" i="2"/>
  <c r="X156" i="2"/>
  <c r="W156" i="2"/>
  <c r="S158" i="2"/>
  <c r="AB158" i="2" l="1"/>
  <c r="AA158" i="2"/>
  <c r="X157" i="2"/>
  <c r="Y157" i="2"/>
  <c r="W157" i="2"/>
  <c r="U158" i="2"/>
  <c r="V158" i="2" s="1"/>
  <c r="Z158" i="2" s="1"/>
  <c r="T158" i="2"/>
  <c r="S159" i="2"/>
  <c r="AA159" i="2" l="1"/>
  <c r="AB159" i="2"/>
  <c r="Y158" i="2"/>
  <c r="W158" i="2"/>
  <c r="X158" i="2"/>
  <c r="U159" i="2"/>
  <c r="V159" i="2" s="1"/>
  <c r="Y159" i="2" s="1"/>
  <c r="T159" i="2"/>
  <c r="S160" i="2"/>
  <c r="T160" i="2" l="1"/>
  <c r="AA160" i="2"/>
  <c r="AB160" i="2"/>
  <c r="X159" i="2"/>
  <c r="Z159" i="2"/>
  <c r="W159" i="2"/>
  <c r="U160" i="2"/>
  <c r="V160" i="2" s="1"/>
  <c r="Z160" i="2" s="1"/>
  <c r="S161" i="2"/>
  <c r="AA161" i="2" l="1"/>
  <c r="AB161" i="2"/>
  <c r="Y160" i="2"/>
  <c r="U161" i="2"/>
  <c r="V161" i="2" s="1"/>
  <c r="Y161" i="2" s="1"/>
  <c r="X160" i="2"/>
  <c r="W160" i="2"/>
  <c r="T161" i="2"/>
  <c r="S162" i="2"/>
  <c r="T162" i="2" l="1"/>
  <c r="AA162" i="2"/>
  <c r="AB162" i="2"/>
  <c r="W161" i="2"/>
  <c r="X161" i="2"/>
  <c r="Z161" i="2"/>
  <c r="U162" i="2"/>
  <c r="V162" i="2" s="1"/>
  <c r="W162" i="2" s="1"/>
  <c r="S163" i="2"/>
  <c r="AB163" i="2" l="1"/>
  <c r="AA163" i="2"/>
  <c r="U163" i="2"/>
  <c r="V163" i="2" s="1"/>
  <c r="Z163" i="2" s="1"/>
  <c r="Y162" i="2"/>
  <c r="Z162" i="2"/>
  <c r="X162" i="2"/>
  <c r="T163" i="2"/>
  <c r="S164" i="2"/>
  <c r="AA164" i="2" l="1"/>
  <c r="AB164" i="2"/>
  <c r="U164" i="2"/>
  <c r="V164" i="2" s="1"/>
  <c r="Z164" i="2" s="1"/>
  <c r="W163" i="2"/>
  <c r="Y163" i="2"/>
  <c r="X163" i="2"/>
  <c r="S165" i="2"/>
  <c r="T164" i="2"/>
  <c r="AA165" i="2" l="1"/>
  <c r="AB165" i="2"/>
  <c r="U165" i="2"/>
  <c r="V165" i="2" s="1"/>
  <c r="Z165" i="2" s="1"/>
  <c r="Y164" i="2"/>
  <c r="X164" i="2"/>
  <c r="W164" i="2"/>
  <c r="T165" i="2"/>
  <c r="S166" i="2"/>
  <c r="AA166" i="2" l="1"/>
  <c r="AB166" i="2"/>
  <c r="X165" i="2"/>
  <c r="U166" i="2"/>
  <c r="V166" i="2" s="1"/>
  <c r="Z166" i="2" s="1"/>
  <c r="Y165" i="2"/>
  <c r="T166" i="2"/>
  <c r="W165" i="2"/>
  <c r="S167" i="2"/>
  <c r="T167" i="2" l="1"/>
  <c r="AB167" i="2"/>
  <c r="AA167" i="2"/>
  <c r="Y166" i="2"/>
  <c r="X166" i="2"/>
  <c r="W166" i="2"/>
  <c r="U167" i="2"/>
  <c r="V167" i="2" s="1"/>
  <c r="Z167" i="2" s="1"/>
  <c r="S168" i="2"/>
  <c r="AA168" i="2" l="1"/>
  <c r="AB168" i="2"/>
  <c r="U168" i="2"/>
  <c r="V168" i="2" s="1"/>
  <c r="Z168" i="2" s="1"/>
  <c r="X167" i="2"/>
  <c r="T168" i="2"/>
  <c r="W167" i="2"/>
  <c r="Y167" i="2"/>
  <c r="S169" i="2"/>
  <c r="AB169" i="2" l="1"/>
  <c r="AA169" i="2"/>
  <c r="U169" i="2"/>
  <c r="V169" i="2" s="1"/>
  <c r="Y169" i="2" s="1"/>
  <c r="W168" i="2"/>
  <c r="Y168" i="2"/>
  <c r="X168" i="2"/>
  <c r="T169" i="2"/>
  <c r="S170" i="2"/>
  <c r="AB170" i="2" l="1"/>
  <c r="AA170" i="2"/>
  <c r="X169" i="2"/>
  <c r="U170" i="2"/>
  <c r="V170" i="2" s="1"/>
  <c r="W170" i="2" s="1"/>
  <c r="Z169" i="2"/>
  <c r="T170" i="2"/>
  <c r="W169" i="2"/>
  <c r="S171" i="2"/>
  <c r="AA171" i="2" l="1"/>
  <c r="AB171" i="2"/>
  <c r="Y170" i="2"/>
  <c r="Z170" i="2"/>
  <c r="X170" i="2"/>
  <c r="U171" i="2"/>
  <c r="V171" i="2" s="1"/>
  <c r="Y171" i="2" s="1"/>
  <c r="T171" i="2"/>
  <c r="S172" i="2"/>
  <c r="T172" i="2" l="1"/>
  <c r="AA172" i="2"/>
  <c r="AB172" i="2"/>
  <c r="W171" i="2"/>
  <c r="Z171" i="2"/>
  <c r="X171" i="2"/>
  <c r="U172" i="2"/>
  <c r="V172" i="2" s="1"/>
  <c r="Z172" i="2" s="1"/>
  <c r="S173" i="2"/>
  <c r="AA173" i="2" l="1"/>
  <c r="AB173" i="2"/>
  <c r="U173" i="2"/>
  <c r="V173" i="2" s="1"/>
  <c r="Z173" i="2" s="1"/>
  <c r="X172" i="2"/>
  <c r="W172" i="2"/>
  <c r="Y172" i="2"/>
  <c r="T173" i="2"/>
  <c r="S174" i="2"/>
  <c r="AB174" i="2" l="1"/>
  <c r="AA174" i="2"/>
  <c r="U174" i="2"/>
  <c r="V174" i="2" s="1"/>
  <c r="Z174" i="2" s="1"/>
  <c r="W173" i="2"/>
  <c r="X173" i="2"/>
  <c r="Y173" i="2"/>
  <c r="T174" i="2"/>
  <c r="S175" i="2"/>
  <c r="AB175" i="2" l="1"/>
  <c r="AA175" i="2"/>
  <c r="Y174" i="2"/>
  <c r="U175" i="2"/>
  <c r="V175" i="2" s="1"/>
  <c r="Y175" i="2" s="1"/>
  <c r="T175" i="2"/>
  <c r="X174" i="2"/>
  <c r="W174" i="2"/>
  <c r="S176" i="2"/>
  <c r="T176" i="2" l="1"/>
  <c r="AB176" i="2"/>
  <c r="AA176" i="2"/>
  <c r="W175" i="2"/>
  <c r="Z175" i="2"/>
  <c r="X175" i="2"/>
  <c r="U176" i="2"/>
  <c r="V176" i="2" s="1"/>
  <c r="W176" i="2" s="1"/>
  <c r="S177" i="2"/>
  <c r="AA177" i="2" l="1"/>
  <c r="AB177" i="2"/>
  <c r="U177" i="2"/>
  <c r="V177" i="2" s="1"/>
  <c r="Z177" i="2" s="1"/>
  <c r="X176" i="2"/>
  <c r="Y176" i="2"/>
  <c r="T177" i="2"/>
  <c r="Z176" i="2"/>
  <c r="S178" i="2"/>
  <c r="AA178" i="2" l="1"/>
  <c r="AB178" i="2"/>
  <c r="U178" i="2"/>
  <c r="V178" i="2" s="1"/>
  <c r="Z178" i="2" s="1"/>
  <c r="Y177" i="2"/>
  <c r="T178" i="2"/>
  <c r="W177" i="2"/>
  <c r="X177" i="2"/>
  <c r="S179" i="2"/>
  <c r="AB179" i="2" l="1"/>
  <c r="AA179" i="2"/>
  <c r="U179" i="2"/>
  <c r="V179" i="2" s="1"/>
  <c r="Y179" i="2" s="1"/>
  <c r="W178" i="2"/>
  <c r="Y178" i="2"/>
  <c r="X178" i="2"/>
  <c r="T179" i="2"/>
  <c r="S180" i="2"/>
  <c r="AB180" i="2" l="1"/>
  <c r="AA180" i="2"/>
  <c r="X179" i="2"/>
  <c r="U180" i="2"/>
  <c r="V180" i="2" s="1"/>
  <c r="W180" i="2" s="1"/>
  <c r="T180" i="2"/>
  <c r="W179" i="2"/>
  <c r="Z179" i="2"/>
  <c r="S181" i="2"/>
  <c r="T181" i="2"/>
  <c r="AB181" i="2" l="1"/>
  <c r="AA181" i="2"/>
  <c r="X180" i="2"/>
  <c r="Y180" i="2"/>
  <c r="Z180" i="2"/>
  <c r="U181" i="2"/>
  <c r="V181" i="2" s="1"/>
  <c r="Z181" i="2" s="1"/>
  <c r="S182" i="2"/>
  <c r="AB182" i="2" l="1"/>
  <c r="AA182" i="2"/>
  <c r="U182" i="2"/>
  <c r="V182" i="2" s="1"/>
  <c r="Z182" i="2" s="1"/>
  <c r="X181" i="2"/>
  <c r="W181" i="2"/>
  <c r="Y181" i="2"/>
  <c r="T182" i="2"/>
  <c r="S183" i="2"/>
  <c r="AA183" i="2" l="1"/>
  <c r="AB183" i="2"/>
  <c r="X182" i="2"/>
  <c r="Y182" i="2"/>
  <c r="U183" i="2"/>
  <c r="V183" i="2" s="1"/>
  <c r="Y183" i="2" s="1"/>
  <c r="T183" i="2"/>
  <c r="W182" i="2"/>
  <c r="S184" i="2"/>
  <c r="AA184" i="2" l="1"/>
  <c r="AB184" i="2"/>
  <c r="W183" i="2"/>
  <c r="Z183" i="2"/>
  <c r="X183" i="2"/>
  <c r="U184" i="2"/>
  <c r="V184" i="2" s="1"/>
  <c r="Z184" i="2" s="1"/>
  <c r="T184" i="2"/>
  <c r="S185" i="2"/>
  <c r="AA185" i="2" l="1"/>
  <c r="AB185" i="2"/>
  <c r="W184" i="2"/>
  <c r="Y184" i="2"/>
  <c r="X184" i="2"/>
  <c r="U185" i="2"/>
  <c r="V185" i="2" s="1"/>
  <c r="Z185" i="2" s="1"/>
  <c r="T185" i="2"/>
  <c r="S186" i="2"/>
  <c r="AB186" i="2" l="1"/>
  <c r="AA186" i="2"/>
  <c r="X185" i="2"/>
  <c r="W185" i="2"/>
  <c r="Y185" i="2"/>
  <c r="U186" i="2"/>
  <c r="V186" i="2" s="1"/>
  <c r="Z186" i="2" s="1"/>
  <c r="T186" i="2"/>
  <c r="S187" i="2"/>
  <c r="T187" i="2" l="1"/>
  <c r="AB187" i="2"/>
  <c r="AA187" i="2"/>
  <c r="Y186" i="2"/>
  <c r="W186" i="2"/>
  <c r="X186" i="2"/>
  <c r="U187" i="2"/>
  <c r="V187" i="2" s="1"/>
  <c r="Y187" i="2" s="1"/>
  <c r="S188" i="2"/>
  <c r="AA188" i="2" l="1"/>
  <c r="AB188" i="2"/>
  <c r="U188" i="2"/>
  <c r="V188" i="2" s="1"/>
  <c r="W188" i="2" s="1"/>
  <c r="W187" i="2"/>
  <c r="X187" i="2"/>
  <c r="Z187" i="2"/>
  <c r="T188" i="2"/>
  <c r="S189" i="2"/>
  <c r="AA189" i="2" l="1"/>
  <c r="AB189" i="2"/>
  <c r="U189" i="2"/>
  <c r="V189" i="2" s="1"/>
  <c r="Z189" i="2" s="1"/>
  <c r="Z188" i="2"/>
  <c r="Y188" i="2"/>
  <c r="X188" i="2"/>
  <c r="S190" i="2"/>
  <c r="T189" i="2"/>
  <c r="AA190" i="2" l="1"/>
  <c r="AB190" i="2"/>
  <c r="U190" i="2"/>
  <c r="V190" i="2" s="1"/>
  <c r="Z190" i="2" s="1"/>
  <c r="W189" i="2"/>
  <c r="Y189" i="2"/>
  <c r="X189" i="2"/>
  <c r="T190" i="2"/>
  <c r="S191" i="2"/>
  <c r="AA191" i="2" l="1"/>
  <c r="AB191" i="2"/>
  <c r="Y190" i="2"/>
  <c r="U191" i="2"/>
  <c r="V191" i="2" s="1"/>
  <c r="Y191" i="2" s="1"/>
  <c r="T191" i="2"/>
  <c r="W190" i="2"/>
  <c r="X190" i="2"/>
  <c r="S192" i="2"/>
  <c r="T192" i="2" l="1"/>
  <c r="AA192" i="2"/>
  <c r="AB192" i="2"/>
  <c r="Z191" i="2"/>
  <c r="W191" i="2"/>
  <c r="X191" i="2"/>
  <c r="U192" i="2"/>
  <c r="V192" i="2" s="1"/>
  <c r="Z192" i="2" s="1"/>
  <c r="S193" i="2"/>
  <c r="AB193" i="2" l="1"/>
  <c r="AA193" i="2"/>
  <c r="U193" i="2"/>
  <c r="V193" i="2" s="1"/>
  <c r="Y193" i="2" s="1"/>
  <c r="W192" i="2"/>
  <c r="T193" i="2"/>
  <c r="X192" i="2"/>
  <c r="Y192" i="2"/>
  <c r="S194" i="2"/>
  <c r="AA194" i="2" l="1"/>
  <c r="AB194" i="2"/>
  <c r="U194" i="2"/>
  <c r="V194" i="2" s="1"/>
  <c r="W194" i="2" s="1"/>
  <c r="Z193" i="2"/>
  <c r="W193" i="2"/>
  <c r="X193" i="2"/>
  <c r="T194" i="2"/>
  <c r="S195" i="2"/>
  <c r="AA195" i="2" l="1"/>
  <c r="AB195" i="2"/>
  <c r="U195" i="2"/>
  <c r="V195" i="2" s="1"/>
  <c r="Z195" i="2" s="1"/>
  <c r="Y194" i="2"/>
  <c r="X194" i="2"/>
  <c r="Z194" i="2"/>
  <c r="T195" i="2"/>
  <c r="S196" i="2"/>
  <c r="AA196" i="2" l="1"/>
  <c r="AB196" i="2"/>
  <c r="X195" i="2"/>
  <c r="U196" i="2"/>
  <c r="V196" i="2" s="1"/>
  <c r="Z196" i="2" s="1"/>
  <c r="T196" i="2"/>
  <c r="W195" i="2"/>
  <c r="Y195" i="2"/>
  <c r="S197" i="2"/>
  <c r="T197" i="2" l="1"/>
  <c r="AB197" i="2"/>
  <c r="AA197" i="2"/>
  <c r="W196" i="2"/>
  <c r="Y196" i="2"/>
  <c r="X196" i="2"/>
  <c r="U197" i="2"/>
  <c r="V197" i="2" s="1"/>
  <c r="Y197" i="2" s="1"/>
  <c r="S198" i="2"/>
  <c r="AB198" i="2" l="1"/>
  <c r="AA198" i="2"/>
  <c r="U198" i="2"/>
  <c r="V198" i="2" s="1"/>
  <c r="W198" i="2" s="1"/>
  <c r="Z197" i="2"/>
  <c r="T198" i="2"/>
  <c r="W197" i="2"/>
  <c r="X197" i="2"/>
  <c r="S199" i="2"/>
  <c r="AB199" i="2" l="1"/>
  <c r="AA199" i="2"/>
  <c r="U199" i="2"/>
  <c r="V199" i="2" s="1"/>
  <c r="Z199" i="2" s="1"/>
  <c r="X198" i="2"/>
  <c r="T199" i="2"/>
  <c r="Y198" i="2"/>
  <c r="Z198" i="2"/>
  <c r="S200" i="2"/>
  <c r="AA200" i="2" l="1"/>
  <c r="AB200" i="2"/>
  <c r="U200" i="2"/>
  <c r="V200" i="2" s="1"/>
  <c r="Z200" i="2" s="1"/>
  <c r="W199" i="2"/>
  <c r="X199" i="2"/>
  <c r="Y199" i="2"/>
  <c r="T200" i="2"/>
  <c r="S201" i="2"/>
  <c r="AA201" i="2" l="1"/>
  <c r="AB201" i="2"/>
  <c r="U201" i="2"/>
  <c r="V201" i="2" s="1"/>
  <c r="Y201" i="2" s="1"/>
  <c r="X200" i="2"/>
  <c r="W200" i="2"/>
  <c r="Y200" i="2"/>
  <c r="S203" i="2"/>
  <c r="S202" i="2"/>
  <c r="T201" i="2"/>
  <c r="AA202" i="2" l="1"/>
  <c r="AB202" i="2"/>
  <c r="AB203" i="2"/>
  <c r="AA203" i="2"/>
  <c r="T202" i="2"/>
  <c r="U203" i="2"/>
  <c r="V203" i="2" s="1"/>
  <c r="W203" i="2" s="1"/>
  <c r="U202" i="2"/>
  <c r="V202" i="2" s="1"/>
  <c r="Z202" i="2" s="1"/>
  <c r="W201" i="2"/>
  <c r="X201" i="2"/>
  <c r="Z201" i="2"/>
  <c r="T203" i="2"/>
  <c r="Y202" i="2" l="1"/>
  <c r="Z203" i="2"/>
  <c r="W202" i="2"/>
  <c r="X202" i="2"/>
  <c r="Y203" i="2"/>
  <c r="X203" i="2"/>
</calcChain>
</file>

<file path=xl/sharedStrings.xml><?xml version="1.0" encoding="utf-8"?>
<sst xmlns="http://schemas.openxmlformats.org/spreadsheetml/2006/main" count="112" uniqueCount="94">
  <si>
    <t>F(s)  =</t>
  </si>
  <si>
    <t>s²   +</t>
  </si>
  <si>
    <t>s   +</t>
  </si>
  <si>
    <r>
      <t>s=j</t>
    </r>
    <r>
      <rPr>
        <b/>
        <sz val="10"/>
        <rFont val="Symbol"/>
        <family val="1"/>
        <charset val="2"/>
      </rPr>
      <t>w</t>
    </r>
  </si>
  <si>
    <r>
      <t>H(j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</si>
  <si>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r>
      <t>Re{H(j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)}</t>
    </r>
  </si>
  <si>
    <r>
      <t>Im{H(j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)}</t>
    </r>
  </si>
  <si>
    <t>Eingabe der Parameter:</t>
  </si>
  <si>
    <r>
      <t xml:space="preserve">f </t>
    </r>
    <r>
      <rPr>
        <vertAlign val="subscript"/>
        <sz val="11"/>
        <color theme="1"/>
        <rFont val="Calibri"/>
        <family val="2"/>
        <scheme val="minor"/>
      </rPr>
      <t>MIN</t>
    </r>
  </si>
  <si>
    <r>
      <t xml:space="preserve">f </t>
    </r>
    <r>
      <rPr>
        <vertAlign val="subscript"/>
        <sz val="11"/>
        <color theme="1"/>
        <rFont val="Calibri"/>
        <family val="2"/>
        <scheme val="minor"/>
      </rPr>
      <t>MAX</t>
    </r>
  </si>
  <si>
    <t>Hz</t>
  </si>
  <si>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MIN</t>
    </r>
  </si>
  <si>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MAX</t>
    </r>
  </si>
  <si>
    <t>1/s</t>
  </si>
  <si>
    <r>
      <t xml:space="preserve">Exponent von </t>
    </r>
    <r>
      <rPr>
        <b/>
        <sz val="10"/>
        <rFont val="Calibri"/>
        <family val="2"/>
      </rPr>
      <t>ω</t>
    </r>
  </si>
  <si>
    <t>ω [rad/s]</t>
  </si>
  <si>
    <t>f [Hz]</t>
  </si>
  <si>
    <r>
      <t xml:space="preserve">t </t>
    </r>
    <r>
      <rPr>
        <vertAlign val="subscript"/>
        <sz val="11"/>
        <color theme="1"/>
        <rFont val="Calibri"/>
        <family val="2"/>
        <scheme val="minor"/>
      </rPr>
      <t>MAX</t>
    </r>
  </si>
  <si>
    <t>s</t>
  </si>
  <si>
    <t>Betrag [dB]</t>
  </si>
  <si>
    <t>Phase [°]</t>
  </si>
  <si>
    <r>
      <t xml:space="preserve">dt </t>
    </r>
    <r>
      <rPr>
        <vertAlign val="subscript"/>
        <sz val="11"/>
        <color theme="1"/>
        <rFont val="Calibri"/>
        <family val="2"/>
        <scheme val="minor"/>
      </rPr>
      <t>Simulation</t>
    </r>
  </si>
  <si>
    <r>
      <t xml:space="preserve">SA </t>
    </r>
    <r>
      <rPr>
        <b/>
        <vertAlign val="subscript"/>
        <sz val="10"/>
        <rFont val="Arial"/>
        <family val="2"/>
      </rPr>
      <t>Simulation</t>
    </r>
    <r>
      <rPr>
        <b/>
        <sz val="10"/>
        <rFont val="Arial"/>
        <family val="2"/>
      </rPr>
      <t xml:space="preserve"> (t)</t>
    </r>
  </si>
  <si>
    <t>t [s]</t>
  </si>
  <si>
    <r>
      <t xml:space="preserve">SA </t>
    </r>
    <r>
      <rPr>
        <b/>
        <vertAlign val="subscript"/>
        <sz val="10"/>
        <rFont val="Arial"/>
        <family val="2"/>
      </rPr>
      <t>Rechnung</t>
    </r>
    <r>
      <rPr>
        <b/>
        <sz val="10"/>
        <rFont val="Arial"/>
        <family val="2"/>
      </rPr>
      <t xml:space="preserve"> (t)</t>
    </r>
  </si>
  <si>
    <t>Cursor -40 dB</t>
  </si>
  <si>
    <t>Cursor -20 dB</t>
  </si>
  <si>
    <t xml:space="preserve">Induktivität </t>
  </si>
  <si>
    <t>[Ω]</t>
  </si>
  <si>
    <t>Wicklungswiderstand</t>
  </si>
  <si>
    <t>[H]</t>
  </si>
  <si>
    <t>ausgewähltes Beispiel</t>
  </si>
  <si>
    <t>offener Strom-Regelkreis</t>
  </si>
  <si>
    <t>geschlossener Strom-Regelkreis</t>
  </si>
  <si>
    <t>Ersatzzeitkonstante Strom-Regelkreis</t>
  </si>
  <si>
    <t>geschlossener Drehzahl-Regelkreis</t>
  </si>
  <si>
    <t>BI-QUARD 1</t>
  </si>
  <si>
    <t>BI-QUARD 2</t>
  </si>
  <si>
    <t>BI-QUARD 3</t>
  </si>
  <si>
    <t>BI-QUARD 4</t>
  </si>
  <si>
    <t>ZQ</t>
  </si>
  <si>
    <t>ZL</t>
  </si>
  <si>
    <t>ZK</t>
  </si>
  <si>
    <t>NQ</t>
  </si>
  <si>
    <t>NL</t>
  </si>
  <si>
    <t>NK</t>
  </si>
  <si>
    <t>Auswahl des Beispiels:</t>
  </si>
  <si>
    <t>Wicklungs-Zeitkonstante</t>
  </si>
  <si>
    <t>[s]</t>
  </si>
  <si>
    <t>[Hz]</t>
  </si>
  <si>
    <t>f_MIN</t>
  </si>
  <si>
    <t>f_MAX</t>
  </si>
  <si>
    <t>t_MAX</t>
  </si>
  <si>
    <t>f  Wicklung</t>
  </si>
  <si>
    <t>Parameter in MAIN</t>
  </si>
  <si>
    <t>Verstärkung Stecke SR</t>
  </si>
  <si>
    <r>
      <t>[1/</t>
    </r>
    <r>
      <rPr>
        <sz val="11"/>
        <color theme="1"/>
        <rFont val="Calibri"/>
        <family val="2"/>
      </rPr>
      <t>Ω]</t>
    </r>
  </si>
  <si>
    <t>KP Betragsoptimum SR</t>
  </si>
  <si>
    <t>KI Betragsoptimum SR</t>
  </si>
  <si>
    <t>[V/A]</t>
  </si>
  <si>
    <t>[(V/A)/s]</t>
  </si>
  <si>
    <t>PT1-Glied Wicklung</t>
  </si>
  <si>
    <t>SR Ersatzzeitkonstante</t>
  </si>
  <si>
    <t>Strecke Drehzahl-Regelkreis</t>
  </si>
  <si>
    <t>KT Motor</t>
  </si>
  <si>
    <t>J Motor</t>
  </si>
  <si>
    <t>[Nm/A]</t>
  </si>
  <si>
    <t>[Kg*m²]</t>
  </si>
  <si>
    <t>Verstärkung Stecke DR</t>
  </si>
  <si>
    <t xml:space="preserve">Totzeit Strom-Regelkreis </t>
  </si>
  <si>
    <t>Nachstellzeit TN_DR   SO</t>
  </si>
  <si>
    <t>Nachstellzeit TN_SR    BO</t>
  </si>
  <si>
    <t xml:space="preserve">Totzeit Drehzahl-Regelkreis </t>
  </si>
  <si>
    <t>KP symmetrisches Optimum DR</t>
  </si>
  <si>
    <t>KI symmetrisches Optimum DR</t>
  </si>
  <si>
    <t>[(rad/s)/A]</t>
  </si>
  <si>
    <t>[A/(rad/s)]</t>
  </si>
  <si>
    <t>[A/rad]</t>
  </si>
  <si>
    <t>DR Ersatzzeitkonstante</t>
  </si>
  <si>
    <t>PI-Regler Drehzahl-Regler</t>
  </si>
  <si>
    <t>PI-Regler Strom-Regler</t>
  </si>
  <si>
    <t>PT1-Filter Zeitkonstante</t>
  </si>
  <si>
    <t>PT1-Filter</t>
  </si>
  <si>
    <t>Übernahme der Übertragungsfunktion:</t>
  </si>
  <si>
    <t>Übernahme der Parameter:</t>
  </si>
  <si>
    <t>Cursor +/-</t>
  </si>
  <si>
    <t>PT2-Filter Zeitkonstante</t>
  </si>
  <si>
    <t>PT2-Filter Dämpung</t>
  </si>
  <si>
    <t>[1]</t>
  </si>
  <si>
    <t>PT2-FILTER</t>
  </si>
  <si>
    <t>PID-P</t>
  </si>
  <si>
    <t>PID-I</t>
  </si>
  <si>
    <t>PID-D</t>
  </si>
  <si>
    <t>PID-REGLER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</si>
</sst>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"/>
    <numFmt numFmtId="167" formatCode="0.0000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0" fontId="8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Bode-Diagramm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880772828468488E-2"/>
          <c:y val="0.10356717884133197"/>
          <c:w val="0.8411037237060065"/>
          <c:h val="0.717519372550123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MAIN!$W$2</c:f>
              <c:strCache>
                <c:ptCount val="1"/>
                <c:pt idx="0">
                  <c:v>Betrag [dB]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MAIN!$T$3:$T$203</c:f>
              <c:numCache>
                <c:formatCode>General</c:formatCode>
                <c:ptCount val="201"/>
                <c:pt idx="0">
                  <c:v>5.0000000000000027</c:v>
                </c:pt>
                <c:pt idx="1">
                  <c:v>5.1844255770155252</c:v>
                </c:pt>
                <c:pt idx="2">
                  <c:v>5.3756537127225581</c:v>
                </c:pt>
                <c:pt idx="3">
                  <c:v>5.5739353202834563</c:v>
                </c:pt>
                <c:pt idx="4">
                  <c:v>5.7795305678215625</c:v>
                </c:pt>
                <c:pt idx="5">
                  <c:v>5.9927092197914309</c:v>
                </c:pt>
                <c:pt idx="6">
                  <c:v>6.2137509909406958</c:v>
                </c:pt>
                <c:pt idx="7">
                  <c:v>6.4429459133276978</c:v>
                </c:pt>
                <c:pt idx="8">
                  <c:v>6.6805947168767617</c:v>
                </c:pt>
                <c:pt idx="9">
                  <c:v>6.9270092239701322</c:v>
                </c:pt>
                <c:pt idx="10">
                  <c:v>7.1825127585946529</c:v>
                </c:pt>
                <c:pt idx="11">
                  <c:v>7.447440570579686</c:v>
                </c:pt>
                <c:pt idx="12">
                  <c:v>7.7221402754832926</c:v>
                </c:pt>
                <c:pt idx="13">
                  <c:v>8.0069723107034552</c:v>
                </c:pt>
                <c:pt idx="14">
                  <c:v>8.3023104084132289</c:v>
                </c:pt>
                <c:pt idx="15">
                  <c:v>8.6085420859399466</c:v>
                </c:pt>
                <c:pt idx="16">
                  <c:v>8.9260691542323389</c:v>
                </c:pt>
                <c:pt idx="17">
                  <c:v>9.2553082450822899</c:v>
                </c:pt>
                <c:pt idx="18">
                  <c:v>9.5966913577934712</c:v>
                </c:pt>
                <c:pt idx="19">
                  <c:v>9.9506664260136581</c:v>
                </c:pt>
                <c:pt idx="20">
                  <c:v>10.317697905474988</c:v>
                </c:pt>
                <c:pt idx="21">
                  <c:v>10.698267383412801</c:v>
                </c:pt>
                <c:pt idx="22">
                  <c:v>11.09287421046327</c:v>
                </c:pt>
                <c:pt idx="23">
                  <c:v>11.502036155868328</c:v>
                </c:pt>
                <c:pt idx="24">
                  <c:v>11.926290086848233</c:v>
                </c:pt>
                <c:pt idx="25">
                  <c:v>12.366192673032533</c:v>
                </c:pt>
                <c:pt idx="26">
                  <c:v>12.822321116874384</c:v>
                </c:pt>
                <c:pt idx="27">
                  <c:v>13.29527391100596</c:v>
                </c:pt>
                <c:pt idx="28">
                  <c:v>13.785671623529323</c:v>
                </c:pt>
                <c:pt idx="29">
                  <c:v>14.294157712272501</c:v>
                </c:pt>
                <c:pt idx="30">
                  <c:v>14.821399369079876</c:v>
                </c:pt>
                <c:pt idx="31">
                  <c:v>15.368088395243886</c:v>
                </c:pt>
                <c:pt idx="32">
                  <c:v>15.934942109227569</c:v>
                </c:pt>
                <c:pt idx="33">
                  <c:v>16.522704287868216</c:v>
                </c:pt>
                <c:pt idx="34">
                  <c:v>17.132146142297604</c:v>
                </c:pt>
                <c:pt idx="35">
                  <c:v>17.764067329859103</c:v>
                </c:pt>
                <c:pt idx="36">
                  <c:v>18.419297003349474</c:v>
                </c:pt>
                <c:pt idx="37">
                  <c:v>19.098694898962073</c:v>
                </c:pt>
                <c:pt idx="38">
                  <c:v>19.803152464358973</c:v>
                </c:pt>
                <c:pt idx="39">
                  <c:v>20.533594028352088</c:v>
                </c:pt>
                <c:pt idx="40">
                  <c:v>21.290978013728353</c:v>
                </c:pt>
                <c:pt idx="41">
                  <c:v>22.076298194809681</c:v>
                </c:pt>
                <c:pt idx="42">
                  <c:v>22.890585001398584</c:v>
                </c:pt>
                <c:pt idx="43">
                  <c:v>23.734906870819742</c:v>
                </c:pt>
                <c:pt idx="44">
                  <c:v>24.610371649831862</c:v>
                </c:pt>
                <c:pt idx="45">
                  <c:v>25.518128048249206</c:v>
                </c:pt>
                <c:pt idx="46">
                  <c:v>26.459367146180075</c:v>
                </c:pt>
                <c:pt idx="47">
                  <c:v>27.435323956860035</c:v>
                </c:pt>
                <c:pt idx="48">
                  <c:v>28.447279047130372</c:v>
                </c:pt>
                <c:pt idx="49">
                  <c:v>29.496560217688092</c:v>
                </c:pt>
                <c:pt idx="50">
                  <c:v>30.584544245312088</c:v>
                </c:pt>
                <c:pt idx="51">
                  <c:v>31.712658689351777</c:v>
                </c:pt>
                <c:pt idx="52">
                  <c:v>32.882383764847781</c:v>
                </c:pt>
                <c:pt idx="53">
                  <c:v>34.095254284743355</c:v>
                </c:pt>
                <c:pt idx="54">
                  <c:v>35.352861673734303</c:v>
                </c:pt>
                <c:pt idx="55">
                  <c:v>36.656856056399981</c:v>
                </c:pt>
                <c:pt idx="56">
                  <c:v>38.008948422355289</c:v>
                </c:pt>
                <c:pt idx="57">
                  <c:v>39.4109128712645</c:v>
                </c:pt>
                <c:pt idx="58">
                  <c:v>40.864588940662799</c:v>
                </c:pt>
                <c:pt idx="59">
                  <c:v>42.371884019639566</c:v>
                </c:pt>
                <c:pt idx="60">
                  <c:v>43.934775851550931</c:v>
                </c:pt>
                <c:pt idx="61">
                  <c:v>45.555315129044914</c:v>
                </c:pt>
                <c:pt idx="62">
                  <c:v>47.23562818480444</c:v>
                </c:pt>
                <c:pt idx="63">
                  <c:v>48.977919781539086</c:v>
                </c:pt>
                <c:pt idx="64">
                  <c:v>50.784476004885143</c:v>
                </c:pt>
                <c:pt idx="65">
                  <c:v>52.657667263011525</c:v>
                </c:pt>
                <c:pt idx="66">
                  <c:v>54.599951396865976</c:v>
                </c:pt>
                <c:pt idx="67">
                  <c:v>56.613876905143279</c:v>
                </c:pt>
                <c:pt idx="68">
                  <c:v>58.70208628820663</c:v>
                </c:pt>
                <c:pt idx="69">
                  <c:v>60.867319515350125</c:v>
                </c:pt>
                <c:pt idx="70">
                  <c:v>63.112417619951451</c:v>
                </c:pt>
                <c:pt idx="71">
                  <c:v>65.440326427232293</c:v>
                </c:pt>
                <c:pt idx="72">
                  <c:v>67.854100419517565</c:v>
                </c:pt>
                <c:pt idx="73">
                  <c:v>70.356906744065185</c:v>
                </c:pt>
                <c:pt idx="74">
                  <c:v>72.952029368725491</c:v>
                </c:pt>
                <c:pt idx="75">
                  <c:v>75.64287339088159</c:v>
                </c:pt>
                <c:pt idx="76">
                  <c:v>78.432969505326682</c:v>
                </c:pt>
                <c:pt idx="77">
                  <c:v>81.325978636938828</c:v>
                </c:pt>
                <c:pt idx="78">
                  <c:v>84.325696744232744</c:v>
                </c:pt>
                <c:pt idx="79">
                  <c:v>87.436059800090945</c:v>
                </c:pt>
                <c:pt idx="80">
                  <c:v>90.661148956210027</c:v>
                </c:pt>
                <c:pt idx="81">
                  <c:v>94.005195898037897</c:v>
                </c:pt>
                <c:pt idx="82">
                  <c:v>97.472588397228449</c:v>
                </c:pt>
                <c:pt idx="83">
                  <c:v>101.06787606889952</c:v>
                </c:pt>
                <c:pt idx="84">
                  <c:v>104.79577634124755</c:v>
                </c:pt>
                <c:pt idx="85">
                  <c:v>108.66118064535219</c:v>
                </c:pt>
                <c:pt idx="86">
                  <c:v>112.66916083329359</c:v>
                </c:pt>
                <c:pt idx="87">
                  <c:v>116.82497583300055</c:v>
                </c:pt>
                <c:pt idx="88">
                  <c:v>121.13407854856567</c:v>
                </c:pt>
                <c:pt idx="89">
                  <c:v>125.60212301507823</c:v>
                </c:pt>
                <c:pt idx="90">
                  <c:v>130.23497181736431</c:v>
                </c:pt>
                <c:pt idx="91">
                  <c:v>135.03870378236786</c:v>
                </c:pt>
                <c:pt idx="92">
                  <c:v>140.01962195526613</c:v>
                </c:pt>
                <c:pt idx="93">
                  <c:v>145.18426186978519</c:v>
                </c:pt>
                <c:pt idx="94">
                  <c:v>150.53940012356676</c:v>
                </c:pt>
                <c:pt idx="95">
                  <c:v>156.09206326983863</c:v>
                </c:pt>
                <c:pt idx="96">
                  <c:v>161.84953703705528</c:v>
                </c:pt>
                <c:pt idx="97">
                  <c:v>167.8193758886058</c:v>
                </c:pt>
                <c:pt idx="98">
                  <c:v>174.00941293513404</c:v>
                </c:pt>
                <c:pt idx="99">
                  <c:v>180.42777021247289</c:v>
                </c:pt>
                <c:pt idx="100">
                  <c:v>187.08286933868476</c:v>
                </c:pt>
                <c:pt idx="101">
                  <c:v>193.98344256418608</c:v>
                </c:pt>
                <c:pt idx="102">
                  <c:v>201.13854422945755</c:v>
                </c:pt>
                <c:pt idx="103">
                  <c:v>208.55756264537351</c:v>
                </c:pt>
                <c:pt idx="104">
                  <c:v>216.2502324117383</c:v>
                </c:pt>
                <c:pt idx="105">
                  <c:v>224.22664719019346</c:v>
                </c:pt>
                <c:pt idx="106">
                  <c:v>232.4972729482549</c:v>
                </c:pt>
                <c:pt idx="107">
                  <c:v>241.07296169185835</c:v>
                </c:pt>
                <c:pt idx="108">
                  <c:v>249.96496570443028</c:v>
                </c:pt>
                <c:pt idx="109">
                  <c:v>259.18495231117123</c:v>
                </c:pt>
                <c:pt idx="110">
                  <c:v>268.74501918791691</c:v>
                </c:pt>
                <c:pt idx="111">
                  <c:v>278.65771023467272</c:v>
                </c:pt>
                <c:pt idx="112">
                  <c:v>288.93603203464346</c:v>
                </c:pt>
                <c:pt idx="113">
                  <c:v>299.59347092035642</c:v>
                </c:pt>
                <c:pt idx="114">
                  <c:v>310.64401066927041</c:v>
                </c:pt>
                <c:pt idx="115">
                  <c:v>322.10215085208961</c:v>
                </c:pt>
                <c:pt idx="116">
                  <c:v>333.98292585785708</c:v>
                </c:pt>
                <c:pt idx="117">
                  <c:v>346.30192462079066</c:v>
                </c:pt>
                <c:pt idx="118">
                  <c:v>359.07531107474574</c:v>
                </c:pt>
                <c:pt idx="119">
                  <c:v>372.31984536214333</c:v>
                </c:pt>
                <c:pt idx="120">
                  <c:v>386.05290582519126</c:v>
                </c:pt>
                <c:pt idx="121">
                  <c:v>400.29251180825725</c:v>
                </c:pt>
                <c:pt idx="122">
                  <c:v>415.05734730130342</c:v>
                </c:pt>
                <c:pt idx="123">
                  <c:v>430.36678545541838</c:v>
                </c:pt>
                <c:pt idx="124">
                  <c:v>446.2409140026046</c:v>
                </c:pt>
                <c:pt idx="125">
                  <c:v>462.7005616131774</c:v>
                </c:pt>
                <c:pt idx="126">
                  <c:v>479.76732522536071</c:v>
                </c:pt>
                <c:pt idx="127">
                  <c:v>497.46359838293688</c:v>
                </c:pt>
                <c:pt idx="128">
                  <c:v>515.81260061813509</c:v>
                </c:pt>
                <c:pt idx="129">
                  <c:v>534.83840791831051</c:v>
                </c:pt>
                <c:pt idx="130">
                  <c:v>554.56598431639009</c:v>
                </c:pt>
                <c:pt idx="131">
                  <c:v>575.02121464653521</c:v>
                </c:pt>
                <c:pt idx="132">
                  <c:v>596.23093850800603</c:v>
                </c:pt>
                <c:pt idx="133">
                  <c:v>618.22298548177514</c:v>
                </c:pt>
                <c:pt idx="134">
                  <c:v>641.02621164612208</c:v>
                </c:pt>
                <c:pt idx="135">
                  <c:v>664.67053743910424</c:v>
                </c:pt>
                <c:pt idx="136">
                  <c:v>689.18698691758914</c:v>
                </c:pt>
                <c:pt idx="137">
                  <c:v>714.60772846436214</c:v>
                </c:pt>
                <c:pt idx="138">
                  <c:v>740.96611699672053</c:v>
                </c:pt>
                <c:pt idx="139">
                  <c:v>768.29673773193474</c:v>
                </c:pt>
                <c:pt idx="140">
                  <c:v>796.63545156700582</c:v>
                </c:pt>
                <c:pt idx="141">
                  <c:v>826.01944213225897</c:v>
                </c:pt>
                <c:pt idx="142">
                  <c:v>856.48726458051544</c:v>
                </c:pt>
                <c:pt idx="143">
                  <c:v>888.07889617585545</c:v>
                </c:pt>
                <c:pt idx="144">
                  <c:v>920.83578874836337</c:v>
                </c:pt>
                <c:pt idx="145">
                  <c:v>954.80092308365568</c:v>
                </c:pt>
                <c:pt idx="146">
                  <c:v>990.01886531858679</c:v>
                </c:pt>
                <c:pt idx="147">
                  <c:v>1026.5358254171133</c:v>
                </c:pt>
                <c:pt idx="148">
                  <c:v>1064.3997178030447</c:v>
                </c:pt>
                <c:pt idx="149">
                  <c:v>1103.6602242292417</c:v>
                </c:pt>
                <c:pt idx="150">
                  <c:v>1144.3688589657536</c:v>
                </c:pt>
                <c:pt idx="151">
                  <c:v>1186.5790363924243</c:v>
                </c:pt>
                <c:pt idx="152">
                  <c:v>1230.3461410846633</c:v>
                </c:pt>
                <c:pt idx="153">
                  <c:v>1275.7276004843354</c:v>
                </c:pt>
                <c:pt idx="154">
                  <c:v>1322.7829602511233</c:v>
                </c:pt>
                <c:pt idx="155">
                  <c:v>1371.5739623932461</c:v>
                </c:pt>
                <c:pt idx="156">
                  <c:v>1422.1646262800143</c:v>
                </c:pt>
                <c:pt idx="157">
                  <c:v>1474.6213326425654</c:v>
                </c:pt>
                <c:pt idx="158">
                  <c:v>1529.0129106729662</c:v>
                </c:pt>
                <c:pt idx="159">
                  <c:v>1585.4107283359751</c:v>
                </c:pt>
                <c:pt idx="160">
                  <c:v>1643.8887860119676</c:v>
                </c:pt>
                <c:pt idx="161">
                  <c:v>1704.5238135938885</c:v>
                </c:pt>
                <c:pt idx="162">
                  <c:v>1767.3953711656386</c:v>
                </c:pt>
                <c:pt idx="163">
                  <c:v>1832.5859533939956</c:v>
                </c:pt>
                <c:pt idx="164">
                  <c:v>1900.1810977710413</c:v>
                </c:pt>
                <c:pt idx="165">
                  <c:v>1970.2694968491239</c:v>
                </c:pt>
                <c:pt idx="166">
                  <c:v>2042.9431146156167</c:v>
                </c:pt>
                <c:pt idx="167">
                  <c:v>2118.2973071601918</c:v>
                </c:pt>
                <c:pt idx="168">
                  <c:v>2196.4309477928805</c:v>
                </c:pt>
                <c:pt idx="169">
                  <c:v>2277.4465567771713</c:v>
                </c:pt>
                <c:pt idx="170">
                  <c:v>2361.4504358483</c:v>
                </c:pt>
                <c:pt idx="171">
                  <c:v>2448.552807693276</c:v>
                </c:pt>
                <c:pt idx="172">
                  <c:v>2538.8679605756374</c:v>
                </c:pt>
                <c:pt idx="173">
                  <c:v>2632.5143982947147</c:v>
                </c:pt>
                <c:pt idx="174">
                  <c:v>2729.6149956761492</c:v>
                </c:pt>
                <c:pt idx="175">
                  <c:v>2830.2971597977084</c:v>
                </c:pt>
                <c:pt idx="176">
                  <c:v>2934.6929971619256</c:v>
                </c:pt>
                <c:pt idx="177">
                  <c:v>3042.9394870349206</c:v>
                </c:pt>
                <c:pt idx="178">
                  <c:v>3155.1786611788671</c:v>
                </c:pt>
                <c:pt idx="179">
                  <c:v>3271.5577902138621</c:v>
                </c:pt>
                <c:pt idx="180">
                  <c:v>3392.2295768538252</c:v>
                </c:pt>
                <c:pt idx="181">
                  <c:v>3517.3523562699033</c:v>
                </c:pt>
                <c:pt idx="182">
                  <c:v>3647.0903038442993</c:v>
                </c:pt>
                <c:pt idx="183">
                  <c:v>3781.6136505871405</c:v>
                </c:pt>
                <c:pt idx="184">
                  <c:v>3921.0989064990022</c:v>
                </c:pt>
                <c:pt idx="185">
                  <c:v>4065.7290921722047</c:v>
                </c:pt>
                <c:pt idx="186">
                  <c:v>4215.6939789347343</c:v>
                </c:pt>
                <c:pt idx="187">
                  <c:v>4371.1903378519155</c:v>
                </c:pt>
                <c:pt idx="188">
                  <c:v>4532.4221979125186</c:v>
                </c:pt>
                <c:pt idx="189">
                  <c:v>4699.6011137381056</c:v>
                </c:pt>
                <c:pt idx="190">
                  <c:v>4872.9464431668939</c:v>
                </c:pt>
                <c:pt idx="191">
                  <c:v>5052.6856350762519</c:v>
                </c:pt>
                <c:pt idx="192">
                  <c:v>5239.0545278216478</c:v>
                </c:pt>
                <c:pt idx="193">
                  <c:v>5432.2976586835066</c:v>
                </c:pt>
                <c:pt idx="194">
                  <c:v>5632.6685847280614</c:v>
                </c:pt>
                <c:pt idx="195">
                  <c:v>5840.4302155031974</c:v>
                </c:pt>
                <c:pt idx="196">
                  <c:v>6055.8551580058102</c:v>
                </c:pt>
                <c:pt idx="197">
                  <c:v>6279.2260743733405</c:v>
                </c:pt>
                <c:pt idx="198">
                  <c:v>6510.8360527687846</c:v>
                </c:pt>
                <c:pt idx="199">
                  <c:v>6750.9889919458537</c:v>
                </c:pt>
                <c:pt idx="200">
                  <c:v>6999.9999999988522</c:v>
                </c:pt>
              </c:numCache>
            </c:numRef>
          </c:xVal>
          <c:yVal>
            <c:numRef>
              <c:f>MAIN!$W$3:$W$203</c:f>
              <c:numCache>
                <c:formatCode>General</c:formatCode>
                <c:ptCount val="201"/>
                <c:pt idx="0">
                  <c:v>7.9913193561752922E-4</c:v>
                </c:pt>
                <c:pt idx="1">
                  <c:v>8.5917374189254086E-4</c:v>
                </c:pt>
                <c:pt idx="2">
                  <c:v>9.2372691261640924E-4</c:v>
                </c:pt>
                <c:pt idx="3">
                  <c:v>9.9313044894579314E-4</c:v>
                </c:pt>
                <c:pt idx="4">
                  <c:v>1.0677488308794684E-3</c:v>
                </c:pt>
                <c:pt idx="5">
                  <c:v>1.1479739325163186E-3</c:v>
                </c:pt>
                <c:pt idx="6">
                  <c:v>1.2342270821704294E-3</c:v>
                </c:pt>
                <c:pt idx="7">
                  <c:v>1.3269612770257114E-3</c:v>
                </c:pt>
                <c:pt idx="8">
                  <c:v>1.4266635646705663E-3</c:v>
                </c:pt>
                <c:pt idx="9">
                  <c:v>1.533857604216286E-3</c:v>
                </c:pt>
                <c:pt idx="10">
                  <c:v>1.6491064193040169E-3</c:v>
                </c:pt>
                <c:pt idx="11">
                  <c:v>1.7730153595431571E-3</c:v>
                </c:pt>
                <c:pt idx="12">
                  <c:v>1.9062352843500223E-3</c:v>
                </c:pt>
                <c:pt idx="13">
                  <c:v>2.049465986505739E-3</c:v>
                </c:pt>
                <c:pt idx="14">
                  <c:v>2.2034598740233511E-3</c:v>
                </c:pt>
                <c:pt idx="15">
                  <c:v>2.369025929320387E-3</c:v>
                </c:pt>
                <c:pt idx="16">
                  <c:v>2.5470339664436796E-3</c:v>
                </c:pt>
                <c:pt idx="17">
                  <c:v>2.7384192101522803E-3</c:v>
                </c:pt>
                <c:pt idx="18">
                  <c:v>2.9441872191829275E-3</c:v>
                </c:pt>
                <c:pt idx="19">
                  <c:v>3.1654191817360343E-3</c:v>
                </c:pt>
                <c:pt idx="20">
                  <c:v>3.4032776101541391E-3</c:v>
                </c:pt>
                <c:pt idx="21">
                  <c:v>3.6590124653050611E-3</c:v>
                </c:pt>
                <c:pt idx="22">
                  <c:v>3.9339677436542901E-3</c:v>
                </c:pt>
                <c:pt idx="23">
                  <c:v>4.2295885619262827E-3</c:v>
                </c:pt>
                <c:pt idx="24">
                  <c:v>4.5474287764603284E-3</c:v>
                </c:pt>
                <c:pt idx="25">
                  <c:v>4.8891591794281604E-3</c:v>
                </c:pt>
                <c:pt idx="26">
                  <c:v>5.2565763142563846E-3</c:v>
                </c:pt>
                <c:pt idx="27">
                  <c:v>5.6516119582855021E-3</c:v>
                </c:pt>
                <c:pt idx="28">
                  <c:v>6.0763433231828951E-3</c:v>
                </c:pt>
                <c:pt idx="29">
                  <c:v>6.5330040285334172E-3</c:v>
                </c:pt>
                <c:pt idx="30">
                  <c:v>7.0239959061810251E-3</c:v>
                </c:pt>
                <c:pt idx="31">
                  <c:v>7.5519017007944431E-3</c:v>
                </c:pt>
                <c:pt idx="32">
                  <c:v>8.1194987337967917E-3</c:v>
                </c:pt>
                <c:pt idx="33">
                  <c:v>8.7297736055225589E-3</c:v>
                </c:pt>
                <c:pt idx="34">
                  <c:v>9.3859380144500279E-3</c:v>
                </c:pt>
                <c:pt idx="35">
                  <c:v>1.0091445780440009E-2</c:v>
                </c:pt>
                <c:pt idx="36">
                  <c:v>1.0850011164048837E-2</c:v>
                </c:pt>
                <c:pt idx="37">
                  <c:v>1.1665628582703903E-2</c:v>
                </c:pt>
                <c:pt idx="38">
                  <c:v>1.2542593830562498E-2</c:v>
                </c:pt>
                <c:pt idx="39">
                  <c:v>1.3485526920492211E-2</c:v>
                </c:pt>
                <c:pt idx="40">
                  <c:v>1.4499396672595798E-2</c:v>
                </c:pt>
                <c:pt idx="41">
                  <c:v>1.5589547186451501E-2</c:v>
                </c:pt>
                <c:pt idx="42">
                  <c:v>1.6761726343594362E-2</c:v>
                </c:pt>
                <c:pt idx="43">
                  <c:v>1.802211649971602E-2</c:v>
                </c:pt>
                <c:pt idx="44">
                  <c:v>1.9377367538045105E-2</c:v>
                </c:pt>
                <c:pt idx="45">
                  <c:v>2.0834632471000945E-2</c:v>
                </c:pt>
                <c:pt idx="46">
                  <c:v>2.2401605790381481E-2</c:v>
                </c:pt>
                <c:pt idx="47">
                  <c:v>2.4086564785859847E-2</c:v>
                </c:pt>
                <c:pt idx="48">
                  <c:v>2.5898414066593201E-2</c:v>
                </c:pt>
                <c:pt idx="49">
                  <c:v>2.7846733543857447E-2</c:v>
                </c:pt>
                <c:pt idx="50">
                  <c:v>2.9941830151213093E-2</c:v>
                </c:pt>
                <c:pt idx="51">
                  <c:v>3.2194793605737071E-2</c:v>
                </c:pt>
                <c:pt idx="52">
                  <c:v>3.4617556537013192E-2</c:v>
                </c:pt>
                <c:pt idx="53">
                  <c:v>3.7222959340464601E-2</c:v>
                </c:pt>
                <c:pt idx="54">
                  <c:v>4.0024820143032096E-2</c:v>
                </c:pt>
                <c:pt idx="55">
                  <c:v>4.3038010301781282E-2</c:v>
                </c:pt>
                <c:pt idx="56">
                  <c:v>4.6278535897035337E-2</c:v>
                </c:pt>
                <c:pt idx="57">
                  <c:v>4.9763625718807797E-2</c:v>
                </c:pt>
                <c:pt idx="58">
                  <c:v>5.351182629441785E-2</c:v>
                </c:pt>
                <c:pt idx="59">
                  <c:v>5.7543104554773551E-2</c:v>
                </c:pt>
                <c:pt idx="60">
                  <c:v>6.1878958790734392E-2</c:v>
                </c:pt>
                <c:pt idx="61">
                  <c:v>6.6542538615207036E-2</c:v>
                </c:pt>
                <c:pt idx="62">
                  <c:v>7.1558774714119519E-2</c:v>
                </c:pt>
                <c:pt idx="63">
                  <c:v>7.6954519243296729E-2</c:v>
                </c:pt>
                <c:pt idx="64">
                  <c:v>8.2758697816204152E-2</c:v>
                </c:pt>
                <c:pt idx="65">
                  <c:v>8.9002474118255182E-2</c:v>
                </c:pt>
                <c:pt idx="66">
                  <c:v>9.5719428289799194E-2</c:v>
                </c:pt>
                <c:pt idx="67">
                  <c:v>0.10294575033558941</c:v>
                </c:pt>
                <c:pt idx="68">
                  <c:v>0.11072044995167528</c:v>
                </c:pt>
                <c:pt idx="69">
                  <c:v>0.11908558430388075</c:v>
                </c:pt>
                <c:pt idx="70">
                  <c:v>0.1280865054602614</c:v>
                </c:pt>
                <c:pt idx="71">
                  <c:v>0.13777212936323832</c:v>
                </c:pt>
                <c:pt idx="72">
                  <c:v>0.14819522843505212</c:v>
                </c:pt>
                <c:pt idx="73">
                  <c:v>0.15941275014954734</c:v>
                </c:pt>
                <c:pt idx="74">
                  <c:v>0.17148616416471757</c:v>
                </c:pt>
                <c:pt idx="75">
                  <c:v>0.18448184091669015</c:v>
                </c:pt>
                <c:pt idx="76">
                  <c:v>0.19847146491690326</c:v>
                </c:pt>
                <c:pt idx="77">
                  <c:v>0.21353248638274358</c:v>
                </c:pt>
                <c:pt idx="78">
                  <c:v>0.22974861527851939</c:v>
                </c:pt>
                <c:pt idx="79">
                  <c:v>0.24721036234763105</c:v>
                </c:pt>
                <c:pt idx="80">
                  <c:v>0.26601563229643599</c:v>
                </c:pt>
                <c:pt idx="81">
                  <c:v>0.28627037495505664</c:v>
                </c:pt>
                <c:pt idx="82">
                  <c:v>0.30808930099633808</c:v>
                </c:pt>
                <c:pt idx="83">
                  <c:v>0.3315966696719494</c:v>
                </c:pt>
                <c:pt idx="84">
                  <c:v>0.3569271570239031</c:v>
                </c:pt>
                <c:pt idx="85">
                  <c:v>0.38422681418960214</c:v>
                </c:pt>
                <c:pt idx="86">
                  <c:v>0.41365412674942403</c:v>
                </c:pt>
                <c:pt idx="87">
                  <c:v>0.44538118760285411</c:v>
                </c:pt>
                <c:pt idx="88">
                  <c:v>0.47959499763679753</c:v>
                </c:pt>
                <c:pt idx="89">
                  <c:v>0.51649891049813279</c:v>
                </c:pt>
                <c:pt idx="90">
                  <c:v>0.55631424014920783</c:v>
                </c:pt>
                <c:pt idx="91">
                  <c:v>0.59928205261639211</c:v>
                </c:pt>
                <c:pt idx="92">
                  <c:v>0.64566516648456429</c:v>
                </c:pt>
                <c:pt idx="93">
                  <c:v>0.6957503902996387</c:v>
                </c:pt>
                <c:pt idx="94">
                  <c:v>0.74985102917125079</c:v>
                </c:pt>
                <c:pt idx="95">
                  <c:v>0.80830969755458326</c:v>
                </c:pt>
                <c:pt idx="96">
                  <c:v>0.87150148046723064</c:v>
                </c:pt>
                <c:pt idx="97">
                  <c:v>0.93983749125427618</c:v>
                </c:pt>
                <c:pt idx="98">
                  <c:v>1.0137688803713532</c:v>
                </c:pt>
                <c:pt idx="99">
                  <c:v>1.0937913563345101</c:v>
                </c:pt>
                <c:pt idx="100">
                  <c:v>1.1804502866038606</c:v>
                </c:pt>
                <c:pt idx="101">
                  <c:v>1.2743464520414043</c:v>
                </c:pt>
                <c:pt idx="102">
                  <c:v>1.3761425325020884</c:v>
                </c:pt>
                <c:pt idx="103">
                  <c:v>1.4865704010242318</c:v>
                </c:pt>
                <c:pt idx="104">
                  <c:v>1.6064392965541263</c:v>
                </c:pt>
                <c:pt idx="105">
                  <c:v>1.7366449244526647</c:v>
                </c:pt>
                <c:pt idx="106">
                  <c:v>1.8781794907723026</c:v>
                </c:pt>
                <c:pt idx="107">
                  <c:v>2.0321425949047751</c:v>
                </c:pt>
                <c:pt idx="108">
                  <c:v>2.1997527599416209</c:v>
                </c:pt>
                <c:pt idx="109">
                  <c:v>2.382359128260124</c:v>
                </c:pt>
                <c:pt idx="110">
                  <c:v>2.5814524202318418</c:v>
                </c:pt>
                <c:pt idx="111">
                  <c:v>2.7986735271624497</c:v>
                </c:pt>
                <c:pt idx="112">
                  <c:v>3.035816884425024</c:v>
                </c:pt>
                <c:pt idx="113">
                  <c:v>3.2948237067205772</c:v>
                </c:pt>
                <c:pt idx="114">
                  <c:v>3.5777566870001993</c:v>
                </c:pt>
                <c:pt idx="115">
                  <c:v>3.8867418869052299</c:v>
                </c:pt>
                <c:pt idx="116">
                  <c:v>4.2238536450599016</c:v>
                </c:pt>
                <c:pt idx="117">
                  <c:v>4.5909017381566386</c:v>
                </c:pt>
                <c:pt idx="118">
                  <c:v>4.98905266780893</c:v>
                </c:pt>
                <c:pt idx="119">
                  <c:v>5.4181734047826025</c:v>
                </c:pt>
                <c:pt idx="120">
                  <c:v>5.8757218693807056</c:v>
                </c:pt>
                <c:pt idx="121">
                  <c:v>6.354930854547737</c:v>
                </c:pt>
                <c:pt idx="122">
                  <c:v>6.8419912432075627</c:v>
                </c:pt>
                <c:pt idx="123">
                  <c:v>7.3121072905678641</c:v>
                </c:pt>
                <c:pt idx="124">
                  <c:v>7.72508275155504</c:v>
                </c:pt>
                <c:pt idx="125">
                  <c:v>8.0230842631305883</c:v>
                </c:pt>
                <c:pt idx="126">
                  <c:v>8.1360737203237257</c:v>
                </c:pt>
                <c:pt idx="127">
                  <c:v>8.0001668031299715</c:v>
                </c:pt>
                <c:pt idx="128">
                  <c:v>7.5843304316021598</c:v>
                </c:pt>
                <c:pt idx="129">
                  <c:v>6.9064785481435802</c:v>
                </c:pt>
                <c:pt idx="130">
                  <c:v>6.0239411145120467</c:v>
                </c:pt>
                <c:pt idx="131">
                  <c:v>5.0074630270082201</c:v>
                </c:pt>
                <c:pt idx="132">
                  <c:v>3.9193504390738849</c:v>
                </c:pt>
                <c:pt idx="133">
                  <c:v>2.8047333855465673</c:v>
                </c:pt>
                <c:pt idx="134">
                  <c:v>1.6923078500244091</c:v>
                </c:pt>
                <c:pt idx="135">
                  <c:v>0.59852615808628928</c:v>
                </c:pt>
                <c:pt idx="136">
                  <c:v>-0.46820095695687119</c:v>
                </c:pt>
                <c:pt idx="137">
                  <c:v>-1.5043661408178577</c:v>
                </c:pt>
                <c:pt idx="138">
                  <c:v>-2.5092970245569575</c:v>
                </c:pt>
                <c:pt idx="139">
                  <c:v>-3.48387709721105</c:v>
                </c:pt>
                <c:pt idx="140">
                  <c:v>-4.4297831735312911</c:v>
                </c:pt>
                <c:pt idx="141">
                  <c:v>-5.3490423847476212</c:v>
                </c:pt>
                <c:pt idx="142">
                  <c:v>-6.2437811672995078</c:v>
                </c:pt>
                <c:pt idx="143">
                  <c:v>-7.1160877769143909</c:v>
                </c:pt>
                <c:pt idx="144">
                  <c:v>-7.9679411815136172</c:v>
                </c:pt>
                <c:pt idx="145">
                  <c:v>-8.801178322653211</c:v>
                </c:pt>
                <c:pt idx="146">
                  <c:v>-9.6174831917318304</c:v>
                </c:pt>
                <c:pt idx="147">
                  <c:v>-10.418387970326716</c:v>
                </c:pt>
                <c:pt idx="148">
                  <c:v>-11.205280515225587</c:v>
                </c:pt>
                <c:pt idx="149">
                  <c:v>-11.979414858649168</c:v>
                </c:pt>
                <c:pt idx="150">
                  <c:v>-12.741922812522688</c:v>
                </c:pt>
                <c:pt idx="151">
                  <c:v>-13.493825607393697</c:v>
                </c:pt>
                <c:pt idx="152">
                  <c:v>-14.236044994856464</c:v>
                </c:pt>
                <c:pt idx="153">
                  <c:v>-14.969413535285021</c:v>
                </c:pt>
                <c:pt idx="154">
                  <c:v>-15.694683962584365</c:v>
                </c:pt>
                <c:pt idx="155">
                  <c:v>-16.41253761382098</c:v>
                </c:pt>
                <c:pt idx="156">
                  <c:v>-17.123591963642973</c:v>
                </c:pt>
                <c:pt idx="157">
                  <c:v>-17.828407329264572</c:v>
                </c:pt>
                <c:pt idx="158">
                  <c:v>-18.52749282231159</c:v>
                </c:pt>
                <c:pt idx="159">
                  <c:v>-19.221311625584541</c:v>
                </c:pt>
                <c:pt idx="160">
                  <c:v>-19.910285669744276</c:v>
                </c:pt>
                <c:pt idx="161">
                  <c:v>-20.594799779453091</c:v>
                </c:pt>
                <c:pt idx="162">
                  <c:v>-21.275205352008477</c:v>
                </c:pt>
                <c:pt idx="163">
                  <c:v>-21.951823624791068</c:v>
                </c:pt>
                <c:pt idx="164">
                  <c:v>-22.62494858138519</c:v>
                </c:pt>
                <c:pt idx="165">
                  <c:v>-23.29484954020797</c:v>
                </c:pt>
                <c:pt idx="166">
                  <c:v>-23.96177346405721</c:v>
                </c:pt>
                <c:pt idx="167">
                  <c:v>-24.625947024120293</c:v>
                </c:pt>
                <c:pt idx="168">
                  <c:v>-25.287578447715692</c:v>
                </c:pt>
                <c:pt idx="169">
                  <c:v>-25.946859175283592</c:v>
                </c:pt>
                <c:pt idx="170">
                  <c:v>-26.603965348873789</c:v>
                </c:pt>
                <c:pt idx="171">
                  <c:v>-27.259059151536732</c:v>
                </c:pt>
                <c:pt idx="172">
                  <c:v>-27.912290014563375</c:v>
                </c:pt>
                <c:pt idx="173">
                  <c:v>-28.563795707380024</c:v>
                </c:pt>
                <c:pt idx="174">
                  <c:v>-29.213703323059057</c:v>
                </c:pt>
                <c:pt idx="175">
                  <c:v>-29.862130170806743</c:v>
                </c:pt>
                <c:pt idx="176">
                  <c:v>-30.509184585394806</c:v>
                </c:pt>
                <c:pt idx="177">
                  <c:v>-31.154966662310958</c:v>
                </c:pt>
                <c:pt idx="178">
                  <c:v>-31.799568926347224</c:v>
                </c:pt>
                <c:pt idx="179">
                  <c:v>-32.443076940446289</c:v>
                </c:pt>
                <c:pt idx="180">
                  <c:v>-33.085569860830113</c:v>
                </c:pt>
                <c:pt idx="181">
                  <c:v>-33.727120943751125</c:v>
                </c:pt>
                <c:pt idx="182">
                  <c:v>-34.36779800859965</c:v>
                </c:pt>
                <c:pt idx="183">
                  <c:v>-35.007663861581378</c:v>
                </c:pt>
                <c:pt idx="184">
                  <c:v>-35.646776683712545</c:v>
                </c:pt>
                <c:pt idx="185">
                  <c:v>-36.285190386481609</c:v>
                </c:pt>
                <c:pt idx="186">
                  <c:v>-36.922954938165944</c:v>
                </c:pt>
                <c:pt idx="187">
                  <c:v>-37.560116663483086</c:v>
                </c:pt>
                <c:pt idx="188">
                  <c:v>-38.196718518978436</c:v>
                </c:pt>
                <c:pt idx="189">
                  <c:v>-38.832800346307124</c:v>
                </c:pt>
                <c:pt idx="190">
                  <c:v>-39.468399105352418</c:v>
                </c:pt>
                <c:pt idx="191">
                  <c:v>-40.103549088931743</c:v>
                </c:pt>
                <c:pt idx="192">
                  <c:v>-40.738282120670029</c:v>
                </c:pt>
                <c:pt idx="193">
                  <c:v>-41.372627737470332</c:v>
                </c:pt>
                <c:pt idx="194">
                  <c:v>-42.006613357873832</c:v>
                </c:pt>
                <c:pt idx="195">
                  <c:v>-42.640264437484845</c:v>
                </c:pt>
                <c:pt idx="196">
                  <c:v>-43.273604612523201</c:v>
                </c:pt>
                <c:pt idx="197">
                  <c:v>-43.906655832474982</c:v>
                </c:pt>
                <c:pt idx="198">
                  <c:v>-44.539438482720406</c:v>
                </c:pt>
                <c:pt idx="199">
                  <c:v>-45.171971497945023</c:v>
                </c:pt>
                <c:pt idx="200">
                  <c:v>-45.804272467065474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8-4381-9DCC-5DD645CFD124}"/>
            </c:ext>
          </c:extLst>
        </c:ser>
        <c:ser>
          <c:idx val="2"/>
          <c:order val="2"/>
          <c:tx>
            <c:strRef>
              <c:f>MAIN!$AA$2</c:f>
              <c:strCache>
                <c:ptCount val="1"/>
                <c:pt idx="0">
                  <c:v>Cursor -20 dB</c:v>
                </c:pt>
              </c:strCache>
            </c:strRef>
          </c:tx>
          <c:spPr>
            <a:ln w="6350" cap="rnd">
              <a:solidFill>
                <a:schemeClr val="accent1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26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B-439A-8F8D-3525CC80F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MAIN!$T$3:$T$203</c:f>
              <c:numCache>
                <c:formatCode>General</c:formatCode>
                <c:ptCount val="201"/>
                <c:pt idx="0">
                  <c:v>5.0000000000000027</c:v>
                </c:pt>
                <c:pt idx="1">
                  <c:v>5.1844255770155252</c:v>
                </c:pt>
                <c:pt idx="2">
                  <c:v>5.3756537127225581</c:v>
                </c:pt>
                <c:pt idx="3">
                  <c:v>5.5739353202834563</c:v>
                </c:pt>
                <c:pt idx="4">
                  <c:v>5.7795305678215625</c:v>
                </c:pt>
                <c:pt idx="5">
                  <c:v>5.9927092197914309</c:v>
                </c:pt>
                <c:pt idx="6">
                  <c:v>6.2137509909406958</c:v>
                </c:pt>
                <c:pt idx="7">
                  <c:v>6.4429459133276978</c:v>
                </c:pt>
                <c:pt idx="8">
                  <c:v>6.6805947168767617</c:v>
                </c:pt>
                <c:pt idx="9">
                  <c:v>6.9270092239701322</c:v>
                </c:pt>
                <c:pt idx="10">
                  <c:v>7.1825127585946529</c:v>
                </c:pt>
                <c:pt idx="11">
                  <c:v>7.447440570579686</c:v>
                </c:pt>
                <c:pt idx="12">
                  <c:v>7.7221402754832926</c:v>
                </c:pt>
                <c:pt idx="13">
                  <c:v>8.0069723107034552</c:v>
                </c:pt>
                <c:pt idx="14">
                  <c:v>8.3023104084132289</c:v>
                </c:pt>
                <c:pt idx="15">
                  <c:v>8.6085420859399466</c:v>
                </c:pt>
                <c:pt idx="16">
                  <c:v>8.9260691542323389</c:v>
                </c:pt>
                <c:pt idx="17">
                  <c:v>9.2553082450822899</c:v>
                </c:pt>
                <c:pt idx="18">
                  <c:v>9.5966913577934712</c:v>
                </c:pt>
                <c:pt idx="19">
                  <c:v>9.9506664260136581</c:v>
                </c:pt>
                <c:pt idx="20">
                  <c:v>10.317697905474988</c:v>
                </c:pt>
                <c:pt idx="21">
                  <c:v>10.698267383412801</c:v>
                </c:pt>
                <c:pt idx="22">
                  <c:v>11.09287421046327</c:v>
                </c:pt>
                <c:pt idx="23">
                  <c:v>11.502036155868328</c:v>
                </c:pt>
                <c:pt idx="24">
                  <c:v>11.926290086848233</c:v>
                </c:pt>
                <c:pt idx="25">
                  <c:v>12.366192673032533</c:v>
                </c:pt>
                <c:pt idx="26">
                  <c:v>12.822321116874384</c:v>
                </c:pt>
                <c:pt idx="27">
                  <c:v>13.29527391100596</c:v>
                </c:pt>
                <c:pt idx="28">
                  <c:v>13.785671623529323</c:v>
                </c:pt>
                <c:pt idx="29">
                  <c:v>14.294157712272501</c:v>
                </c:pt>
                <c:pt idx="30">
                  <c:v>14.821399369079876</c:v>
                </c:pt>
                <c:pt idx="31">
                  <c:v>15.368088395243886</c:v>
                </c:pt>
                <c:pt idx="32">
                  <c:v>15.934942109227569</c:v>
                </c:pt>
                <c:pt idx="33">
                  <c:v>16.522704287868216</c:v>
                </c:pt>
                <c:pt idx="34">
                  <c:v>17.132146142297604</c:v>
                </c:pt>
                <c:pt idx="35">
                  <c:v>17.764067329859103</c:v>
                </c:pt>
                <c:pt idx="36">
                  <c:v>18.419297003349474</c:v>
                </c:pt>
                <c:pt idx="37">
                  <c:v>19.098694898962073</c:v>
                </c:pt>
                <c:pt idx="38">
                  <c:v>19.803152464358973</c:v>
                </c:pt>
                <c:pt idx="39">
                  <c:v>20.533594028352088</c:v>
                </c:pt>
                <c:pt idx="40">
                  <c:v>21.290978013728353</c:v>
                </c:pt>
                <c:pt idx="41">
                  <c:v>22.076298194809681</c:v>
                </c:pt>
                <c:pt idx="42">
                  <c:v>22.890585001398584</c:v>
                </c:pt>
                <c:pt idx="43">
                  <c:v>23.734906870819742</c:v>
                </c:pt>
                <c:pt idx="44">
                  <c:v>24.610371649831862</c:v>
                </c:pt>
                <c:pt idx="45">
                  <c:v>25.518128048249206</c:v>
                </c:pt>
                <c:pt idx="46">
                  <c:v>26.459367146180075</c:v>
                </c:pt>
                <c:pt idx="47">
                  <c:v>27.435323956860035</c:v>
                </c:pt>
                <c:pt idx="48">
                  <c:v>28.447279047130372</c:v>
                </c:pt>
                <c:pt idx="49">
                  <c:v>29.496560217688092</c:v>
                </c:pt>
                <c:pt idx="50">
                  <c:v>30.584544245312088</c:v>
                </c:pt>
                <c:pt idx="51">
                  <c:v>31.712658689351777</c:v>
                </c:pt>
                <c:pt idx="52">
                  <c:v>32.882383764847781</c:v>
                </c:pt>
                <c:pt idx="53">
                  <c:v>34.095254284743355</c:v>
                </c:pt>
                <c:pt idx="54">
                  <c:v>35.352861673734303</c:v>
                </c:pt>
                <c:pt idx="55">
                  <c:v>36.656856056399981</c:v>
                </c:pt>
                <c:pt idx="56">
                  <c:v>38.008948422355289</c:v>
                </c:pt>
                <c:pt idx="57">
                  <c:v>39.4109128712645</c:v>
                </c:pt>
                <c:pt idx="58">
                  <c:v>40.864588940662799</c:v>
                </c:pt>
                <c:pt idx="59">
                  <c:v>42.371884019639566</c:v>
                </c:pt>
                <c:pt idx="60">
                  <c:v>43.934775851550931</c:v>
                </c:pt>
                <c:pt idx="61">
                  <c:v>45.555315129044914</c:v>
                </c:pt>
                <c:pt idx="62">
                  <c:v>47.23562818480444</c:v>
                </c:pt>
                <c:pt idx="63">
                  <c:v>48.977919781539086</c:v>
                </c:pt>
                <c:pt idx="64">
                  <c:v>50.784476004885143</c:v>
                </c:pt>
                <c:pt idx="65">
                  <c:v>52.657667263011525</c:v>
                </c:pt>
                <c:pt idx="66">
                  <c:v>54.599951396865976</c:v>
                </c:pt>
                <c:pt idx="67">
                  <c:v>56.613876905143279</c:v>
                </c:pt>
                <c:pt idx="68">
                  <c:v>58.70208628820663</c:v>
                </c:pt>
                <c:pt idx="69">
                  <c:v>60.867319515350125</c:v>
                </c:pt>
                <c:pt idx="70">
                  <c:v>63.112417619951451</c:v>
                </c:pt>
                <c:pt idx="71">
                  <c:v>65.440326427232293</c:v>
                </c:pt>
                <c:pt idx="72">
                  <c:v>67.854100419517565</c:v>
                </c:pt>
                <c:pt idx="73">
                  <c:v>70.356906744065185</c:v>
                </c:pt>
                <c:pt idx="74">
                  <c:v>72.952029368725491</c:v>
                </c:pt>
                <c:pt idx="75">
                  <c:v>75.64287339088159</c:v>
                </c:pt>
                <c:pt idx="76">
                  <c:v>78.432969505326682</c:v>
                </c:pt>
                <c:pt idx="77">
                  <c:v>81.325978636938828</c:v>
                </c:pt>
                <c:pt idx="78">
                  <c:v>84.325696744232744</c:v>
                </c:pt>
                <c:pt idx="79">
                  <c:v>87.436059800090945</c:v>
                </c:pt>
                <c:pt idx="80">
                  <c:v>90.661148956210027</c:v>
                </c:pt>
                <c:pt idx="81">
                  <c:v>94.005195898037897</c:v>
                </c:pt>
                <c:pt idx="82">
                  <c:v>97.472588397228449</c:v>
                </c:pt>
                <c:pt idx="83">
                  <c:v>101.06787606889952</c:v>
                </c:pt>
                <c:pt idx="84">
                  <c:v>104.79577634124755</c:v>
                </c:pt>
                <c:pt idx="85">
                  <c:v>108.66118064535219</c:v>
                </c:pt>
                <c:pt idx="86">
                  <c:v>112.66916083329359</c:v>
                </c:pt>
                <c:pt idx="87">
                  <c:v>116.82497583300055</c:v>
                </c:pt>
                <c:pt idx="88">
                  <c:v>121.13407854856567</c:v>
                </c:pt>
                <c:pt idx="89">
                  <c:v>125.60212301507823</c:v>
                </c:pt>
                <c:pt idx="90">
                  <c:v>130.23497181736431</c:v>
                </c:pt>
                <c:pt idx="91">
                  <c:v>135.03870378236786</c:v>
                </c:pt>
                <c:pt idx="92">
                  <c:v>140.01962195526613</c:v>
                </c:pt>
                <c:pt idx="93">
                  <c:v>145.18426186978519</c:v>
                </c:pt>
                <c:pt idx="94">
                  <c:v>150.53940012356676</c:v>
                </c:pt>
                <c:pt idx="95">
                  <c:v>156.09206326983863</c:v>
                </c:pt>
                <c:pt idx="96">
                  <c:v>161.84953703705528</c:v>
                </c:pt>
                <c:pt idx="97">
                  <c:v>167.8193758886058</c:v>
                </c:pt>
                <c:pt idx="98">
                  <c:v>174.00941293513404</c:v>
                </c:pt>
                <c:pt idx="99">
                  <c:v>180.42777021247289</c:v>
                </c:pt>
                <c:pt idx="100">
                  <c:v>187.08286933868476</c:v>
                </c:pt>
                <c:pt idx="101">
                  <c:v>193.98344256418608</c:v>
                </c:pt>
                <c:pt idx="102">
                  <c:v>201.13854422945755</c:v>
                </c:pt>
                <c:pt idx="103">
                  <c:v>208.55756264537351</c:v>
                </c:pt>
                <c:pt idx="104">
                  <c:v>216.2502324117383</c:v>
                </c:pt>
                <c:pt idx="105">
                  <c:v>224.22664719019346</c:v>
                </c:pt>
                <c:pt idx="106">
                  <c:v>232.4972729482549</c:v>
                </c:pt>
                <c:pt idx="107">
                  <c:v>241.07296169185835</c:v>
                </c:pt>
                <c:pt idx="108">
                  <c:v>249.96496570443028</c:v>
                </c:pt>
                <c:pt idx="109">
                  <c:v>259.18495231117123</c:v>
                </c:pt>
                <c:pt idx="110">
                  <c:v>268.74501918791691</c:v>
                </c:pt>
                <c:pt idx="111">
                  <c:v>278.65771023467272</c:v>
                </c:pt>
                <c:pt idx="112">
                  <c:v>288.93603203464346</c:v>
                </c:pt>
                <c:pt idx="113">
                  <c:v>299.59347092035642</c:v>
                </c:pt>
                <c:pt idx="114">
                  <c:v>310.64401066927041</c:v>
                </c:pt>
                <c:pt idx="115">
                  <c:v>322.10215085208961</c:v>
                </c:pt>
                <c:pt idx="116">
                  <c:v>333.98292585785708</c:v>
                </c:pt>
                <c:pt idx="117">
                  <c:v>346.30192462079066</c:v>
                </c:pt>
                <c:pt idx="118">
                  <c:v>359.07531107474574</c:v>
                </c:pt>
                <c:pt idx="119">
                  <c:v>372.31984536214333</c:v>
                </c:pt>
                <c:pt idx="120">
                  <c:v>386.05290582519126</c:v>
                </c:pt>
                <c:pt idx="121">
                  <c:v>400.29251180825725</c:v>
                </c:pt>
                <c:pt idx="122">
                  <c:v>415.05734730130342</c:v>
                </c:pt>
                <c:pt idx="123">
                  <c:v>430.36678545541838</c:v>
                </c:pt>
                <c:pt idx="124">
                  <c:v>446.2409140026046</c:v>
                </c:pt>
                <c:pt idx="125">
                  <c:v>462.7005616131774</c:v>
                </c:pt>
                <c:pt idx="126">
                  <c:v>479.76732522536071</c:v>
                </c:pt>
                <c:pt idx="127">
                  <c:v>497.46359838293688</c:v>
                </c:pt>
                <c:pt idx="128">
                  <c:v>515.81260061813509</c:v>
                </c:pt>
                <c:pt idx="129">
                  <c:v>534.83840791831051</c:v>
                </c:pt>
                <c:pt idx="130">
                  <c:v>554.56598431639009</c:v>
                </c:pt>
                <c:pt idx="131">
                  <c:v>575.02121464653521</c:v>
                </c:pt>
                <c:pt idx="132">
                  <c:v>596.23093850800603</c:v>
                </c:pt>
                <c:pt idx="133">
                  <c:v>618.22298548177514</c:v>
                </c:pt>
                <c:pt idx="134">
                  <c:v>641.02621164612208</c:v>
                </c:pt>
                <c:pt idx="135">
                  <c:v>664.67053743910424</c:v>
                </c:pt>
                <c:pt idx="136">
                  <c:v>689.18698691758914</c:v>
                </c:pt>
                <c:pt idx="137">
                  <c:v>714.60772846436214</c:v>
                </c:pt>
                <c:pt idx="138">
                  <c:v>740.96611699672053</c:v>
                </c:pt>
                <c:pt idx="139">
                  <c:v>768.29673773193474</c:v>
                </c:pt>
                <c:pt idx="140">
                  <c:v>796.63545156700582</c:v>
                </c:pt>
                <c:pt idx="141">
                  <c:v>826.01944213225897</c:v>
                </c:pt>
                <c:pt idx="142">
                  <c:v>856.48726458051544</c:v>
                </c:pt>
                <c:pt idx="143">
                  <c:v>888.07889617585545</c:v>
                </c:pt>
                <c:pt idx="144">
                  <c:v>920.83578874836337</c:v>
                </c:pt>
                <c:pt idx="145">
                  <c:v>954.80092308365568</c:v>
                </c:pt>
                <c:pt idx="146">
                  <c:v>990.01886531858679</c:v>
                </c:pt>
                <c:pt idx="147">
                  <c:v>1026.5358254171133</c:v>
                </c:pt>
                <c:pt idx="148">
                  <c:v>1064.3997178030447</c:v>
                </c:pt>
                <c:pt idx="149">
                  <c:v>1103.6602242292417</c:v>
                </c:pt>
                <c:pt idx="150">
                  <c:v>1144.3688589657536</c:v>
                </c:pt>
                <c:pt idx="151">
                  <c:v>1186.5790363924243</c:v>
                </c:pt>
                <c:pt idx="152">
                  <c:v>1230.3461410846633</c:v>
                </c:pt>
                <c:pt idx="153">
                  <c:v>1275.7276004843354</c:v>
                </c:pt>
                <c:pt idx="154">
                  <c:v>1322.7829602511233</c:v>
                </c:pt>
                <c:pt idx="155">
                  <c:v>1371.5739623932461</c:v>
                </c:pt>
                <c:pt idx="156">
                  <c:v>1422.1646262800143</c:v>
                </c:pt>
                <c:pt idx="157">
                  <c:v>1474.6213326425654</c:v>
                </c:pt>
                <c:pt idx="158">
                  <c:v>1529.0129106729662</c:v>
                </c:pt>
                <c:pt idx="159">
                  <c:v>1585.4107283359751</c:v>
                </c:pt>
                <c:pt idx="160">
                  <c:v>1643.8887860119676</c:v>
                </c:pt>
                <c:pt idx="161">
                  <c:v>1704.5238135938885</c:v>
                </c:pt>
                <c:pt idx="162">
                  <c:v>1767.3953711656386</c:v>
                </c:pt>
                <c:pt idx="163">
                  <c:v>1832.5859533939956</c:v>
                </c:pt>
                <c:pt idx="164">
                  <c:v>1900.1810977710413</c:v>
                </c:pt>
                <c:pt idx="165">
                  <c:v>1970.2694968491239</c:v>
                </c:pt>
                <c:pt idx="166">
                  <c:v>2042.9431146156167</c:v>
                </c:pt>
                <c:pt idx="167">
                  <c:v>2118.2973071601918</c:v>
                </c:pt>
                <c:pt idx="168">
                  <c:v>2196.4309477928805</c:v>
                </c:pt>
                <c:pt idx="169">
                  <c:v>2277.4465567771713</c:v>
                </c:pt>
                <c:pt idx="170">
                  <c:v>2361.4504358483</c:v>
                </c:pt>
                <c:pt idx="171">
                  <c:v>2448.552807693276</c:v>
                </c:pt>
                <c:pt idx="172">
                  <c:v>2538.8679605756374</c:v>
                </c:pt>
                <c:pt idx="173">
                  <c:v>2632.5143982947147</c:v>
                </c:pt>
                <c:pt idx="174">
                  <c:v>2729.6149956761492</c:v>
                </c:pt>
                <c:pt idx="175">
                  <c:v>2830.2971597977084</c:v>
                </c:pt>
                <c:pt idx="176">
                  <c:v>2934.6929971619256</c:v>
                </c:pt>
                <c:pt idx="177">
                  <c:v>3042.9394870349206</c:v>
                </c:pt>
                <c:pt idx="178">
                  <c:v>3155.1786611788671</c:v>
                </c:pt>
                <c:pt idx="179">
                  <c:v>3271.5577902138621</c:v>
                </c:pt>
                <c:pt idx="180">
                  <c:v>3392.2295768538252</c:v>
                </c:pt>
                <c:pt idx="181">
                  <c:v>3517.3523562699033</c:v>
                </c:pt>
                <c:pt idx="182">
                  <c:v>3647.0903038442993</c:v>
                </c:pt>
                <c:pt idx="183">
                  <c:v>3781.6136505871405</c:v>
                </c:pt>
                <c:pt idx="184">
                  <c:v>3921.0989064990022</c:v>
                </c:pt>
                <c:pt idx="185">
                  <c:v>4065.7290921722047</c:v>
                </c:pt>
                <c:pt idx="186">
                  <c:v>4215.6939789347343</c:v>
                </c:pt>
                <c:pt idx="187">
                  <c:v>4371.1903378519155</c:v>
                </c:pt>
                <c:pt idx="188">
                  <c:v>4532.4221979125186</c:v>
                </c:pt>
                <c:pt idx="189">
                  <c:v>4699.6011137381056</c:v>
                </c:pt>
                <c:pt idx="190">
                  <c:v>4872.9464431668939</c:v>
                </c:pt>
                <c:pt idx="191">
                  <c:v>5052.6856350762519</c:v>
                </c:pt>
                <c:pt idx="192">
                  <c:v>5239.0545278216478</c:v>
                </c:pt>
                <c:pt idx="193">
                  <c:v>5432.2976586835066</c:v>
                </c:pt>
                <c:pt idx="194">
                  <c:v>5632.6685847280614</c:v>
                </c:pt>
                <c:pt idx="195">
                  <c:v>5840.4302155031974</c:v>
                </c:pt>
                <c:pt idx="196">
                  <c:v>6055.8551580058102</c:v>
                </c:pt>
                <c:pt idx="197">
                  <c:v>6279.2260743733405</c:v>
                </c:pt>
                <c:pt idx="198">
                  <c:v>6510.8360527687846</c:v>
                </c:pt>
                <c:pt idx="199">
                  <c:v>6750.9889919458537</c:v>
                </c:pt>
                <c:pt idx="200">
                  <c:v>6999.9999999988522</c:v>
                </c:pt>
              </c:numCache>
            </c:numRef>
          </c:xVal>
          <c:yVal>
            <c:numRef>
              <c:f>MAIN!$AA$3:$AA$203</c:f>
              <c:numCache>
                <c:formatCode>0.000</c:formatCode>
                <c:ptCount val="20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4.7532983498871886</c:v>
                </c:pt>
                <c:pt idx="56">
                  <c:v>4.4386855463193911</c:v>
                </c:pt>
                <c:pt idx="57">
                  <c:v>4.1240727427515651</c:v>
                </c:pt>
                <c:pt idx="58">
                  <c:v>3.8094599391837392</c:v>
                </c:pt>
                <c:pt idx="59">
                  <c:v>3.4948471356159416</c:v>
                </c:pt>
                <c:pt idx="60">
                  <c:v>3.1802343320481157</c:v>
                </c:pt>
                <c:pt idx="61">
                  <c:v>2.8656215284802897</c:v>
                </c:pt>
                <c:pt idx="62">
                  <c:v>2.5510087249124922</c:v>
                </c:pt>
                <c:pt idx="63">
                  <c:v>2.2363959213446947</c:v>
                </c:pt>
                <c:pt idx="64">
                  <c:v>1.9217831177768687</c:v>
                </c:pt>
                <c:pt idx="65">
                  <c:v>1.6071703142090428</c:v>
                </c:pt>
                <c:pt idx="66">
                  <c:v>1.2925575106412452</c:v>
                </c:pt>
                <c:pt idx="67">
                  <c:v>0.97794470707341929</c:v>
                </c:pt>
                <c:pt idx="68">
                  <c:v>0.66333190350559335</c:v>
                </c:pt>
                <c:pt idx="69">
                  <c:v>0.34871909993779582</c:v>
                </c:pt>
                <c:pt idx="70">
                  <c:v>3.4106296369969868E-2</c:v>
                </c:pt>
                <c:pt idx="71">
                  <c:v>-0.28050650719785608</c:v>
                </c:pt>
                <c:pt idx="72">
                  <c:v>-0.59511931076565361</c:v>
                </c:pt>
                <c:pt idx="73">
                  <c:v>-0.90973211433345114</c:v>
                </c:pt>
                <c:pt idx="74">
                  <c:v>-1.2243449179012771</c:v>
                </c:pt>
                <c:pt idx="75">
                  <c:v>-1.538957721469103</c:v>
                </c:pt>
                <c:pt idx="76">
                  <c:v>-1.853570525036929</c:v>
                </c:pt>
                <c:pt idx="77">
                  <c:v>-2.1681833286047265</c:v>
                </c:pt>
                <c:pt idx="78">
                  <c:v>-2.4827961321725525</c:v>
                </c:pt>
                <c:pt idx="79">
                  <c:v>-2.79740893574035</c:v>
                </c:pt>
                <c:pt idx="80">
                  <c:v>-3.1120217393081759</c:v>
                </c:pt>
                <c:pt idx="81">
                  <c:v>-3.4266345428760019</c:v>
                </c:pt>
                <c:pt idx="82">
                  <c:v>-3.7412473464437994</c:v>
                </c:pt>
                <c:pt idx="83">
                  <c:v>-4.0558601500116538</c:v>
                </c:pt>
                <c:pt idx="84">
                  <c:v>-4.3704729535794513</c:v>
                </c:pt>
                <c:pt idx="85">
                  <c:v>-4.6850857571472488</c:v>
                </c:pt>
                <c:pt idx="86">
                  <c:v>-4.9996985607150464</c:v>
                </c:pt>
                <c:pt idx="87">
                  <c:v>-5.3143113642829007</c:v>
                </c:pt>
                <c:pt idx="88">
                  <c:v>-5.6289241678506983</c:v>
                </c:pt>
                <c:pt idx="89">
                  <c:v>-5.9435369714185242</c:v>
                </c:pt>
                <c:pt idx="90">
                  <c:v>-6.2581497749863502</c:v>
                </c:pt>
                <c:pt idx="91">
                  <c:v>-6.5727625785541477</c:v>
                </c:pt>
                <c:pt idx="92">
                  <c:v>-6.8873753821219736</c:v>
                </c:pt>
                <c:pt idx="93">
                  <c:v>-7.2019881856897712</c:v>
                </c:pt>
                <c:pt idx="94">
                  <c:v>-7.5166009892575971</c:v>
                </c:pt>
                <c:pt idx="95">
                  <c:v>-7.8312137928254231</c:v>
                </c:pt>
                <c:pt idx="96">
                  <c:v>-8.145826596393249</c:v>
                </c:pt>
                <c:pt idx="97">
                  <c:v>-8.4604393999610465</c:v>
                </c:pt>
                <c:pt idx="98">
                  <c:v>-8.7750522035288441</c:v>
                </c:pt>
                <c:pt idx="99">
                  <c:v>-9.08966500709667</c:v>
                </c:pt>
                <c:pt idx="100">
                  <c:v>-9.404277810664496</c:v>
                </c:pt>
                <c:pt idx="101">
                  <c:v>-9.7188906142322935</c:v>
                </c:pt>
                <c:pt idx="102">
                  <c:v>-10.033503417800119</c:v>
                </c:pt>
                <c:pt idx="103">
                  <c:v>-10.348116221367945</c:v>
                </c:pt>
                <c:pt idx="104">
                  <c:v>-10.662729024935743</c:v>
                </c:pt>
                <c:pt idx="105">
                  <c:v>-10.977341828503569</c:v>
                </c:pt>
                <c:pt idx="106">
                  <c:v>-11.291954632071395</c:v>
                </c:pt>
                <c:pt idx="107">
                  <c:v>-11.606567435639192</c:v>
                </c:pt>
                <c:pt idx="108">
                  <c:v>-11.92118023920699</c:v>
                </c:pt>
                <c:pt idx="109">
                  <c:v>-12.235793042774844</c:v>
                </c:pt>
                <c:pt idx="110">
                  <c:v>-12.550405846342642</c:v>
                </c:pt>
                <c:pt idx="111">
                  <c:v>-12.865018649910439</c:v>
                </c:pt>
                <c:pt idx="112">
                  <c:v>-13.179631453478265</c:v>
                </c:pt>
                <c:pt idx="113">
                  <c:v>-13.494244257046091</c:v>
                </c:pt>
                <c:pt idx="114">
                  <c:v>-13.808857060613889</c:v>
                </c:pt>
                <c:pt idx="115">
                  <c:v>-14.123469864181715</c:v>
                </c:pt>
                <c:pt idx="116">
                  <c:v>-14.438082667749541</c:v>
                </c:pt>
                <c:pt idx="117">
                  <c:v>-14.752695471317338</c:v>
                </c:pt>
                <c:pt idx="118">
                  <c:v>-15.067308274885164</c:v>
                </c:pt>
                <c:pt idx="119">
                  <c:v>-15.38192107845299</c:v>
                </c:pt>
                <c:pt idx="120">
                  <c:v>-15.696533882020788</c:v>
                </c:pt>
                <c:pt idx="121">
                  <c:v>-16.011146685588614</c:v>
                </c:pt>
                <c:pt idx="122">
                  <c:v>-16.325759489156439</c:v>
                </c:pt>
                <c:pt idx="123">
                  <c:v>-16.640372292724237</c:v>
                </c:pt>
                <c:pt idx="124">
                  <c:v>-16.954985096292035</c:v>
                </c:pt>
                <c:pt idx="125">
                  <c:v>-17.269597899859889</c:v>
                </c:pt>
                <c:pt idx="126">
                  <c:v>-17.584210703427686</c:v>
                </c:pt>
                <c:pt idx="127">
                  <c:v>-17.898823506995484</c:v>
                </c:pt>
                <c:pt idx="128">
                  <c:v>-18.213436310563338</c:v>
                </c:pt>
                <c:pt idx="129">
                  <c:v>-18.528049114131136</c:v>
                </c:pt>
                <c:pt idx="130">
                  <c:v>-18.842661917698962</c:v>
                </c:pt>
                <c:pt idx="131">
                  <c:v>-19.157274721266759</c:v>
                </c:pt>
                <c:pt idx="132">
                  <c:v>-19.471887524834585</c:v>
                </c:pt>
                <c:pt idx="133">
                  <c:v>-19.786500328402383</c:v>
                </c:pt>
                <c:pt idx="134">
                  <c:v>-20.101113131970209</c:v>
                </c:pt>
                <c:pt idx="135">
                  <c:v>-20.415725935538021</c:v>
                </c:pt>
                <c:pt idx="136">
                  <c:v>-20.730338739105832</c:v>
                </c:pt>
                <c:pt idx="137">
                  <c:v>-21.044951542673658</c:v>
                </c:pt>
                <c:pt idx="138">
                  <c:v>-21.35956434624147</c:v>
                </c:pt>
                <c:pt idx="139">
                  <c:v>-21.674177149809296</c:v>
                </c:pt>
                <c:pt idx="140">
                  <c:v>-21.988789953377108</c:v>
                </c:pt>
                <c:pt idx="141">
                  <c:v>-22.303402756944919</c:v>
                </c:pt>
                <c:pt idx="142">
                  <c:v>-22.618015560512731</c:v>
                </c:pt>
                <c:pt idx="143">
                  <c:v>-22.932628364080543</c:v>
                </c:pt>
                <c:pt idx="144">
                  <c:v>-23.247241167648355</c:v>
                </c:pt>
                <c:pt idx="145">
                  <c:v>-23.561853971216181</c:v>
                </c:pt>
                <c:pt idx="146">
                  <c:v>-23.876466774783992</c:v>
                </c:pt>
                <c:pt idx="147">
                  <c:v>-24.191079578351804</c:v>
                </c:pt>
                <c:pt idx="148">
                  <c:v>-24.505692381919616</c:v>
                </c:pt>
                <c:pt idx="149">
                  <c:v>-24.820305185487442</c:v>
                </c:pt>
                <c:pt idx="150">
                  <c:v>-25.134917989055253</c:v>
                </c:pt>
                <c:pt idx="151">
                  <c:v>-25.449530792623079</c:v>
                </c:pt>
                <c:pt idx="152">
                  <c:v>-25.764143596190891</c:v>
                </c:pt>
                <c:pt idx="153">
                  <c:v>-26.078756399758703</c:v>
                </c:pt>
                <c:pt idx="154">
                  <c:v>-26.3933692033265</c:v>
                </c:pt>
                <c:pt idx="155">
                  <c:v>-26.707982006894326</c:v>
                </c:pt>
                <c:pt idx="156">
                  <c:v>-27.022594810462138</c:v>
                </c:pt>
                <c:pt idx="157">
                  <c:v>-27.337207614029964</c:v>
                </c:pt>
                <c:pt idx="158">
                  <c:v>-27.651820417597776</c:v>
                </c:pt>
                <c:pt idx="159">
                  <c:v>-27.966433221165587</c:v>
                </c:pt>
                <c:pt idx="160">
                  <c:v>-28.281046024733413</c:v>
                </c:pt>
                <c:pt idx="161">
                  <c:v>-28.595658828301225</c:v>
                </c:pt>
                <c:pt idx="162">
                  <c:v>-28.910271631869051</c:v>
                </c:pt>
                <c:pt idx="163">
                  <c:v>-29.224884435436863</c:v>
                </c:pt>
                <c:pt idx="164">
                  <c:v>-29.539497239004675</c:v>
                </c:pt>
                <c:pt idx="165">
                  <c:v>-29.854110042572486</c:v>
                </c:pt>
                <c:pt idx="166">
                  <c:v>-30.168722846140284</c:v>
                </c:pt>
                <c:pt idx="167">
                  <c:v>-30.483335649708096</c:v>
                </c:pt>
                <c:pt idx="168">
                  <c:v>-30.797948453275922</c:v>
                </c:pt>
                <c:pt idx="169">
                  <c:v>-31.112561256843733</c:v>
                </c:pt>
                <c:pt idx="170">
                  <c:v>-31.427174060411573</c:v>
                </c:pt>
                <c:pt idx="171">
                  <c:v>-31.741786863979385</c:v>
                </c:pt>
                <c:pt idx="172">
                  <c:v>-32.056399667547197</c:v>
                </c:pt>
                <c:pt idx="173">
                  <c:v>-32.371012471115009</c:v>
                </c:pt>
                <c:pt idx="174">
                  <c:v>-32.68562527468282</c:v>
                </c:pt>
                <c:pt idx="175">
                  <c:v>-33.000238078250646</c:v>
                </c:pt>
                <c:pt idx="176">
                  <c:v>-33.314850881818458</c:v>
                </c:pt>
                <c:pt idx="177">
                  <c:v>-33.629463685386256</c:v>
                </c:pt>
                <c:pt idx="178">
                  <c:v>-33.944076488954067</c:v>
                </c:pt>
                <c:pt idx="179">
                  <c:v>-34.258689292521893</c:v>
                </c:pt>
                <c:pt idx="180">
                  <c:v>-34.573302096089705</c:v>
                </c:pt>
                <c:pt idx="181">
                  <c:v>-34.887914899657531</c:v>
                </c:pt>
                <c:pt idx="182">
                  <c:v>-35.202527703225343</c:v>
                </c:pt>
                <c:pt idx="183">
                  <c:v>-35.517140506793169</c:v>
                </c:pt>
                <c:pt idx="184">
                  <c:v>-35.83175331036098</c:v>
                </c:pt>
                <c:pt idx="185">
                  <c:v>-36.146366113928792</c:v>
                </c:pt>
                <c:pt idx="186">
                  <c:v>-36.460978917496618</c:v>
                </c:pt>
                <c:pt idx="187">
                  <c:v>-36.77559172106443</c:v>
                </c:pt>
                <c:pt idx="188">
                  <c:v>-37.090204524632242</c:v>
                </c:pt>
                <c:pt idx="189">
                  <c:v>-37.404817328200039</c:v>
                </c:pt>
                <c:pt idx="190">
                  <c:v>-37.719430131767851</c:v>
                </c:pt>
                <c:pt idx="191">
                  <c:v>-38.034042935335663</c:v>
                </c:pt>
                <c:pt idx="192">
                  <c:v>-38.348655738903503</c:v>
                </c:pt>
                <c:pt idx="193">
                  <c:v>-38.663268542471315</c:v>
                </c:pt>
                <c:pt idx="194">
                  <c:v>-38.97788134603914</c:v>
                </c:pt>
                <c:pt idx="195">
                  <c:v>-39.292494149606952</c:v>
                </c:pt>
                <c:pt idx="196">
                  <c:v>-39.607106953174764</c:v>
                </c:pt>
                <c:pt idx="197">
                  <c:v>-39.921719756742576</c:v>
                </c:pt>
                <c:pt idx="198">
                  <c:v>-40.236332560310387</c:v>
                </c:pt>
                <c:pt idx="199">
                  <c:v>-40.550945363878213</c:v>
                </c:pt>
                <c:pt idx="200">
                  <c:v>-40.865558167446011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2B-439A-8F8D-3525CC80F1B3}"/>
            </c:ext>
          </c:extLst>
        </c:ser>
        <c:ser>
          <c:idx val="3"/>
          <c:order val="3"/>
          <c:tx>
            <c:strRef>
              <c:f>MAIN!$AB$2</c:f>
              <c:strCache>
                <c:ptCount val="1"/>
                <c:pt idx="0">
                  <c:v>Cursor -40 dB</c:v>
                </c:pt>
              </c:strCache>
            </c:strRef>
          </c:tx>
          <c:spPr>
            <a:ln w="6350" cap="rnd">
              <a:solidFill>
                <a:schemeClr val="accent1">
                  <a:lumMod val="75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60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2B-439A-8F8D-3525CC80F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MAIN!$T$3:$T$203</c:f>
              <c:numCache>
                <c:formatCode>General</c:formatCode>
                <c:ptCount val="201"/>
                <c:pt idx="0">
                  <c:v>5.0000000000000027</c:v>
                </c:pt>
                <c:pt idx="1">
                  <c:v>5.1844255770155252</c:v>
                </c:pt>
                <c:pt idx="2">
                  <c:v>5.3756537127225581</c:v>
                </c:pt>
                <c:pt idx="3">
                  <c:v>5.5739353202834563</c:v>
                </c:pt>
                <c:pt idx="4">
                  <c:v>5.7795305678215625</c:v>
                </c:pt>
                <c:pt idx="5">
                  <c:v>5.9927092197914309</c:v>
                </c:pt>
                <c:pt idx="6">
                  <c:v>6.2137509909406958</c:v>
                </c:pt>
                <c:pt idx="7">
                  <c:v>6.4429459133276978</c:v>
                </c:pt>
                <c:pt idx="8">
                  <c:v>6.6805947168767617</c:v>
                </c:pt>
                <c:pt idx="9">
                  <c:v>6.9270092239701322</c:v>
                </c:pt>
                <c:pt idx="10">
                  <c:v>7.1825127585946529</c:v>
                </c:pt>
                <c:pt idx="11">
                  <c:v>7.447440570579686</c:v>
                </c:pt>
                <c:pt idx="12">
                  <c:v>7.7221402754832926</c:v>
                </c:pt>
                <c:pt idx="13">
                  <c:v>8.0069723107034552</c:v>
                </c:pt>
                <c:pt idx="14">
                  <c:v>8.3023104084132289</c:v>
                </c:pt>
                <c:pt idx="15">
                  <c:v>8.6085420859399466</c:v>
                </c:pt>
                <c:pt idx="16">
                  <c:v>8.9260691542323389</c:v>
                </c:pt>
                <c:pt idx="17">
                  <c:v>9.2553082450822899</c:v>
                </c:pt>
                <c:pt idx="18">
                  <c:v>9.5966913577934712</c:v>
                </c:pt>
                <c:pt idx="19">
                  <c:v>9.9506664260136581</c:v>
                </c:pt>
                <c:pt idx="20">
                  <c:v>10.317697905474988</c:v>
                </c:pt>
                <c:pt idx="21">
                  <c:v>10.698267383412801</c:v>
                </c:pt>
                <c:pt idx="22">
                  <c:v>11.09287421046327</c:v>
                </c:pt>
                <c:pt idx="23">
                  <c:v>11.502036155868328</c:v>
                </c:pt>
                <c:pt idx="24">
                  <c:v>11.926290086848233</c:v>
                </c:pt>
                <c:pt idx="25">
                  <c:v>12.366192673032533</c:v>
                </c:pt>
                <c:pt idx="26">
                  <c:v>12.822321116874384</c:v>
                </c:pt>
                <c:pt idx="27">
                  <c:v>13.29527391100596</c:v>
                </c:pt>
                <c:pt idx="28">
                  <c:v>13.785671623529323</c:v>
                </c:pt>
                <c:pt idx="29">
                  <c:v>14.294157712272501</c:v>
                </c:pt>
                <c:pt idx="30">
                  <c:v>14.821399369079876</c:v>
                </c:pt>
                <c:pt idx="31">
                  <c:v>15.368088395243886</c:v>
                </c:pt>
                <c:pt idx="32">
                  <c:v>15.934942109227569</c:v>
                </c:pt>
                <c:pt idx="33">
                  <c:v>16.522704287868216</c:v>
                </c:pt>
                <c:pt idx="34">
                  <c:v>17.132146142297604</c:v>
                </c:pt>
                <c:pt idx="35">
                  <c:v>17.764067329859103</c:v>
                </c:pt>
                <c:pt idx="36">
                  <c:v>18.419297003349474</c:v>
                </c:pt>
                <c:pt idx="37">
                  <c:v>19.098694898962073</c:v>
                </c:pt>
                <c:pt idx="38">
                  <c:v>19.803152464358973</c:v>
                </c:pt>
                <c:pt idx="39">
                  <c:v>20.533594028352088</c:v>
                </c:pt>
                <c:pt idx="40">
                  <c:v>21.290978013728353</c:v>
                </c:pt>
                <c:pt idx="41">
                  <c:v>22.076298194809681</c:v>
                </c:pt>
                <c:pt idx="42">
                  <c:v>22.890585001398584</c:v>
                </c:pt>
                <c:pt idx="43">
                  <c:v>23.734906870819742</c:v>
                </c:pt>
                <c:pt idx="44">
                  <c:v>24.610371649831862</c:v>
                </c:pt>
                <c:pt idx="45">
                  <c:v>25.518128048249206</c:v>
                </c:pt>
                <c:pt idx="46">
                  <c:v>26.459367146180075</c:v>
                </c:pt>
                <c:pt idx="47">
                  <c:v>27.435323956860035</c:v>
                </c:pt>
                <c:pt idx="48">
                  <c:v>28.447279047130372</c:v>
                </c:pt>
                <c:pt idx="49">
                  <c:v>29.496560217688092</c:v>
                </c:pt>
                <c:pt idx="50">
                  <c:v>30.584544245312088</c:v>
                </c:pt>
                <c:pt idx="51">
                  <c:v>31.712658689351777</c:v>
                </c:pt>
                <c:pt idx="52">
                  <c:v>32.882383764847781</c:v>
                </c:pt>
                <c:pt idx="53">
                  <c:v>34.095254284743355</c:v>
                </c:pt>
                <c:pt idx="54">
                  <c:v>35.352861673734303</c:v>
                </c:pt>
                <c:pt idx="55">
                  <c:v>36.656856056399981</c:v>
                </c:pt>
                <c:pt idx="56">
                  <c:v>38.008948422355289</c:v>
                </c:pt>
                <c:pt idx="57">
                  <c:v>39.4109128712645</c:v>
                </c:pt>
                <c:pt idx="58">
                  <c:v>40.864588940662799</c:v>
                </c:pt>
                <c:pt idx="59">
                  <c:v>42.371884019639566</c:v>
                </c:pt>
                <c:pt idx="60">
                  <c:v>43.934775851550931</c:v>
                </c:pt>
                <c:pt idx="61">
                  <c:v>45.555315129044914</c:v>
                </c:pt>
                <c:pt idx="62">
                  <c:v>47.23562818480444</c:v>
                </c:pt>
                <c:pt idx="63">
                  <c:v>48.977919781539086</c:v>
                </c:pt>
                <c:pt idx="64">
                  <c:v>50.784476004885143</c:v>
                </c:pt>
                <c:pt idx="65">
                  <c:v>52.657667263011525</c:v>
                </c:pt>
                <c:pt idx="66">
                  <c:v>54.599951396865976</c:v>
                </c:pt>
                <c:pt idx="67">
                  <c:v>56.613876905143279</c:v>
                </c:pt>
                <c:pt idx="68">
                  <c:v>58.70208628820663</c:v>
                </c:pt>
                <c:pt idx="69">
                  <c:v>60.867319515350125</c:v>
                </c:pt>
                <c:pt idx="70">
                  <c:v>63.112417619951451</c:v>
                </c:pt>
                <c:pt idx="71">
                  <c:v>65.440326427232293</c:v>
                </c:pt>
                <c:pt idx="72">
                  <c:v>67.854100419517565</c:v>
                </c:pt>
                <c:pt idx="73">
                  <c:v>70.356906744065185</c:v>
                </c:pt>
                <c:pt idx="74">
                  <c:v>72.952029368725491</c:v>
                </c:pt>
                <c:pt idx="75">
                  <c:v>75.64287339088159</c:v>
                </c:pt>
                <c:pt idx="76">
                  <c:v>78.432969505326682</c:v>
                </c:pt>
                <c:pt idx="77">
                  <c:v>81.325978636938828</c:v>
                </c:pt>
                <c:pt idx="78">
                  <c:v>84.325696744232744</c:v>
                </c:pt>
                <c:pt idx="79">
                  <c:v>87.436059800090945</c:v>
                </c:pt>
                <c:pt idx="80">
                  <c:v>90.661148956210027</c:v>
                </c:pt>
                <c:pt idx="81">
                  <c:v>94.005195898037897</c:v>
                </c:pt>
                <c:pt idx="82">
                  <c:v>97.472588397228449</c:v>
                </c:pt>
                <c:pt idx="83">
                  <c:v>101.06787606889952</c:v>
                </c:pt>
                <c:pt idx="84">
                  <c:v>104.79577634124755</c:v>
                </c:pt>
                <c:pt idx="85">
                  <c:v>108.66118064535219</c:v>
                </c:pt>
                <c:pt idx="86">
                  <c:v>112.66916083329359</c:v>
                </c:pt>
                <c:pt idx="87">
                  <c:v>116.82497583300055</c:v>
                </c:pt>
                <c:pt idx="88">
                  <c:v>121.13407854856567</c:v>
                </c:pt>
                <c:pt idx="89">
                  <c:v>125.60212301507823</c:v>
                </c:pt>
                <c:pt idx="90">
                  <c:v>130.23497181736431</c:v>
                </c:pt>
                <c:pt idx="91">
                  <c:v>135.03870378236786</c:v>
                </c:pt>
                <c:pt idx="92">
                  <c:v>140.01962195526613</c:v>
                </c:pt>
                <c:pt idx="93">
                  <c:v>145.18426186978519</c:v>
                </c:pt>
                <c:pt idx="94">
                  <c:v>150.53940012356676</c:v>
                </c:pt>
                <c:pt idx="95">
                  <c:v>156.09206326983863</c:v>
                </c:pt>
                <c:pt idx="96">
                  <c:v>161.84953703705528</c:v>
                </c:pt>
                <c:pt idx="97">
                  <c:v>167.8193758886058</c:v>
                </c:pt>
                <c:pt idx="98">
                  <c:v>174.00941293513404</c:v>
                </c:pt>
                <c:pt idx="99">
                  <c:v>180.42777021247289</c:v>
                </c:pt>
                <c:pt idx="100">
                  <c:v>187.08286933868476</c:v>
                </c:pt>
                <c:pt idx="101">
                  <c:v>193.98344256418608</c:v>
                </c:pt>
                <c:pt idx="102">
                  <c:v>201.13854422945755</c:v>
                </c:pt>
                <c:pt idx="103">
                  <c:v>208.55756264537351</c:v>
                </c:pt>
                <c:pt idx="104">
                  <c:v>216.2502324117383</c:v>
                </c:pt>
                <c:pt idx="105">
                  <c:v>224.22664719019346</c:v>
                </c:pt>
                <c:pt idx="106">
                  <c:v>232.4972729482549</c:v>
                </c:pt>
                <c:pt idx="107">
                  <c:v>241.07296169185835</c:v>
                </c:pt>
                <c:pt idx="108">
                  <c:v>249.96496570443028</c:v>
                </c:pt>
                <c:pt idx="109">
                  <c:v>259.18495231117123</c:v>
                </c:pt>
                <c:pt idx="110">
                  <c:v>268.74501918791691</c:v>
                </c:pt>
                <c:pt idx="111">
                  <c:v>278.65771023467272</c:v>
                </c:pt>
                <c:pt idx="112">
                  <c:v>288.93603203464346</c:v>
                </c:pt>
                <c:pt idx="113">
                  <c:v>299.59347092035642</c:v>
                </c:pt>
                <c:pt idx="114">
                  <c:v>310.64401066927041</c:v>
                </c:pt>
                <c:pt idx="115">
                  <c:v>322.10215085208961</c:v>
                </c:pt>
                <c:pt idx="116">
                  <c:v>333.98292585785708</c:v>
                </c:pt>
                <c:pt idx="117">
                  <c:v>346.30192462079066</c:v>
                </c:pt>
                <c:pt idx="118">
                  <c:v>359.07531107474574</c:v>
                </c:pt>
                <c:pt idx="119">
                  <c:v>372.31984536214333</c:v>
                </c:pt>
                <c:pt idx="120">
                  <c:v>386.05290582519126</c:v>
                </c:pt>
                <c:pt idx="121">
                  <c:v>400.29251180825725</c:v>
                </c:pt>
                <c:pt idx="122">
                  <c:v>415.05734730130342</c:v>
                </c:pt>
                <c:pt idx="123">
                  <c:v>430.36678545541838</c:v>
                </c:pt>
                <c:pt idx="124">
                  <c:v>446.2409140026046</c:v>
                </c:pt>
                <c:pt idx="125">
                  <c:v>462.7005616131774</c:v>
                </c:pt>
                <c:pt idx="126">
                  <c:v>479.76732522536071</c:v>
                </c:pt>
                <c:pt idx="127">
                  <c:v>497.46359838293688</c:v>
                </c:pt>
                <c:pt idx="128">
                  <c:v>515.81260061813509</c:v>
                </c:pt>
                <c:pt idx="129">
                  <c:v>534.83840791831051</c:v>
                </c:pt>
                <c:pt idx="130">
                  <c:v>554.56598431639009</c:v>
                </c:pt>
                <c:pt idx="131">
                  <c:v>575.02121464653521</c:v>
                </c:pt>
                <c:pt idx="132">
                  <c:v>596.23093850800603</c:v>
                </c:pt>
                <c:pt idx="133">
                  <c:v>618.22298548177514</c:v>
                </c:pt>
                <c:pt idx="134">
                  <c:v>641.02621164612208</c:v>
                </c:pt>
                <c:pt idx="135">
                  <c:v>664.67053743910424</c:v>
                </c:pt>
                <c:pt idx="136">
                  <c:v>689.18698691758914</c:v>
                </c:pt>
                <c:pt idx="137">
                  <c:v>714.60772846436214</c:v>
                </c:pt>
                <c:pt idx="138">
                  <c:v>740.96611699672053</c:v>
                </c:pt>
                <c:pt idx="139">
                  <c:v>768.29673773193474</c:v>
                </c:pt>
                <c:pt idx="140">
                  <c:v>796.63545156700582</c:v>
                </c:pt>
                <c:pt idx="141">
                  <c:v>826.01944213225897</c:v>
                </c:pt>
                <c:pt idx="142">
                  <c:v>856.48726458051544</c:v>
                </c:pt>
                <c:pt idx="143">
                  <c:v>888.07889617585545</c:v>
                </c:pt>
                <c:pt idx="144">
                  <c:v>920.83578874836337</c:v>
                </c:pt>
                <c:pt idx="145">
                  <c:v>954.80092308365568</c:v>
                </c:pt>
                <c:pt idx="146">
                  <c:v>990.01886531858679</c:v>
                </c:pt>
                <c:pt idx="147">
                  <c:v>1026.5358254171133</c:v>
                </c:pt>
                <c:pt idx="148">
                  <c:v>1064.3997178030447</c:v>
                </c:pt>
                <c:pt idx="149">
                  <c:v>1103.6602242292417</c:v>
                </c:pt>
                <c:pt idx="150">
                  <c:v>1144.3688589657536</c:v>
                </c:pt>
                <c:pt idx="151">
                  <c:v>1186.5790363924243</c:v>
                </c:pt>
                <c:pt idx="152">
                  <c:v>1230.3461410846633</c:v>
                </c:pt>
                <c:pt idx="153">
                  <c:v>1275.7276004843354</c:v>
                </c:pt>
                <c:pt idx="154">
                  <c:v>1322.7829602511233</c:v>
                </c:pt>
                <c:pt idx="155">
                  <c:v>1371.5739623932461</c:v>
                </c:pt>
                <c:pt idx="156">
                  <c:v>1422.1646262800143</c:v>
                </c:pt>
                <c:pt idx="157">
                  <c:v>1474.6213326425654</c:v>
                </c:pt>
                <c:pt idx="158">
                  <c:v>1529.0129106729662</c:v>
                </c:pt>
                <c:pt idx="159">
                  <c:v>1585.4107283359751</c:v>
                </c:pt>
                <c:pt idx="160">
                  <c:v>1643.8887860119676</c:v>
                </c:pt>
                <c:pt idx="161">
                  <c:v>1704.5238135938885</c:v>
                </c:pt>
                <c:pt idx="162">
                  <c:v>1767.3953711656386</c:v>
                </c:pt>
                <c:pt idx="163">
                  <c:v>1832.5859533939956</c:v>
                </c:pt>
                <c:pt idx="164">
                  <c:v>1900.1810977710413</c:v>
                </c:pt>
                <c:pt idx="165">
                  <c:v>1970.2694968491239</c:v>
                </c:pt>
                <c:pt idx="166">
                  <c:v>2042.9431146156167</c:v>
                </c:pt>
                <c:pt idx="167">
                  <c:v>2118.2973071601918</c:v>
                </c:pt>
                <c:pt idx="168">
                  <c:v>2196.4309477928805</c:v>
                </c:pt>
                <c:pt idx="169">
                  <c:v>2277.4465567771713</c:v>
                </c:pt>
                <c:pt idx="170">
                  <c:v>2361.4504358483</c:v>
                </c:pt>
                <c:pt idx="171">
                  <c:v>2448.552807693276</c:v>
                </c:pt>
                <c:pt idx="172">
                  <c:v>2538.8679605756374</c:v>
                </c:pt>
                <c:pt idx="173">
                  <c:v>2632.5143982947147</c:v>
                </c:pt>
                <c:pt idx="174">
                  <c:v>2729.6149956761492</c:v>
                </c:pt>
                <c:pt idx="175">
                  <c:v>2830.2971597977084</c:v>
                </c:pt>
                <c:pt idx="176">
                  <c:v>2934.6929971619256</c:v>
                </c:pt>
                <c:pt idx="177">
                  <c:v>3042.9394870349206</c:v>
                </c:pt>
                <c:pt idx="178">
                  <c:v>3155.1786611788671</c:v>
                </c:pt>
                <c:pt idx="179">
                  <c:v>3271.5577902138621</c:v>
                </c:pt>
                <c:pt idx="180">
                  <c:v>3392.2295768538252</c:v>
                </c:pt>
                <c:pt idx="181">
                  <c:v>3517.3523562699033</c:v>
                </c:pt>
                <c:pt idx="182">
                  <c:v>3647.0903038442993</c:v>
                </c:pt>
                <c:pt idx="183">
                  <c:v>3781.6136505871405</c:v>
                </c:pt>
                <c:pt idx="184">
                  <c:v>3921.0989064990022</c:v>
                </c:pt>
                <c:pt idx="185">
                  <c:v>4065.7290921722047</c:v>
                </c:pt>
                <c:pt idx="186">
                  <c:v>4215.6939789347343</c:v>
                </c:pt>
                <c:pt idx="187">
                  <c:v>4371.1903378519155</c:v>
                </c:pt>
                <c:pt idx="188">
                  <c:v>4532.4221979125186</c:v>
                </c:pt>
                <c:pt idx="189">
                  <c:v>4699.6011137381056</c:v>
                </c:pt>
                <c:pt idx="190">
                  <c:v>4872.9464431668939</c:v>
                </c:pt>
                <c:pt idx="191">
                  <c:v>5052.6856350762519</c:v>
                </c:pt>
                <c:pt idx="192">
                  <c:v>5239.0545278216478</c:v>
                </c:pt>
                <c:pt idx="193">
                  <c:v>5432.2976586835066</c:v>
                </c:pt>
                <c:pt idx="194">
                  <c:v>5632.6685847280614</c:v>
                </c:pt>
                <c:pt idx="195">
                  <c:v>5840.4302155031974</c:v>
                </c:pt>
                <c:pt idx="196">
                  <c:v>6055.8551580058102</c:v>
                </c:pt>
                <c:pt idx="197">
                  <c:v>6279.2260743733405</c:v>
                </c:pt>
                <c:pt idx="198">
                  <c:v>6510.8360527687846</c:v>
                </c:pt>
                <c:pt idx="199">
                  <c:v>6750.9889919458537</c:v>
                </c:pt>
                <c:pt idx="200">
                  <c:v>6999.9999999988522</c:v>
                </c:pt>
              </c:numCache>
            </c:numRef>
          </c:xVal>
          <c:yVal>
            <c:numRef>
              <c:f>MAIN!$AB$3:$AB$203</c:f>
              <c:numCache>
                <c:formatCode>0.000</c:formatCode>
                <c:ptCount val="201"/>
                <c:pt idx="0">
                  <c:v>-7.8859949077653653</c:v>
                </c:pt>
                <c:pt idx="1">
                  <c:v>-8.5152205149009887</c:v>
                </c:pt>
                <c:pt idx="2">
                  <c:v>-9.1444461220366691</c:v>
                </c:pt>
                <c:pt idx="3">
                  <c:v>-9.7736717291722925</c:v>
                </c:pt>
                <c:pt idx="4">
                  <c:v>-10.402897336307944</c:v>
                </c:pt>
                <c:pt idx="5">
                  <c:v>-11.032122943443596</c:v>
                </c:pt>
                <c:pt idx="6">
                  <c:v>-11.661348550579248</c:v>
                </c:pt>
                <c:pt idx="7">
                  <c:v>-12.2905741577149</c:v>
                </c:pt>
                <c:pt idx="8">
                  <c:v>-12.919799764850552</c:v>
                </c:pt>
                <c:pt idx="9">
                  <c:v>-13.549025371986176</c:v>
                </c:pt>
                <c:pt idx="10">
                  <c:v>-14.178250979121856</c:v>
                </c:pt>
                <c:pt idx="11">
                  <c:v>-14.807476586257479</c:v>
                </c:pt>
                <c:pt idx="12">
                  <c:v>-15.43670219339316</c:v>
                </c:pt>
                <c:pt idx="13">
                  <c:v>-16.065927800528783</c:v>
                </c:pt>
                <c:pt idx="14">
                  <c:v>-16.695153407664435</c:v>
                </c:pt>
                <c:pt idx="15">
                  <c:v>-17.324379014800058</c:v>
                </c:pt>
                <c:pt idx="16">
                  <c:v>-17.953604621935739</c:v>
                </c:pt>
                <c:pt idx="17">
                  <c:v>-18.582830229071362</c:v>
                </c:pt>
                <c:pt idx="18">
                  <c:v>-19.212055836207043</c:v>
                </c:pt>
                <c:pt idx="19">
                  <c:v>-19.841281443342666</c:v>
                </c:pt>
                <c:pt idx="20">
                  <c:v>-20.470507050478332</c:v>
                </c:pt>
                <c:pt idx="21">
                  <c:v>-21.09973265761397</c:v>
                </c:pt>
                <c:pt idx="22">
                  <c:v>-21.728958264749622</c:v>
                </c:pt>
                <c:pt idx="23">
                  <c:v>-22.358183871885274</c:v>
                </c:pt>
                <c:pt idx="24">
                  <c:v>-22.98740947902094</c:v>
                </c:pt>
                <c:pt idx="25">
                  <c:v>-23.616635086156563</c:v>
                </c:pt>
                <c:pt idx="26">
                  <c:v>-24.245860693292229</c:v>
                </c:pt>
                <c:pt idx="27">
                  <c:v>-24.875086300427867</c:v>
                </c:pt>
                <c:pt idx="28">
                  <c:v>-25.504311907563533</c:v>
                </c:pt>
                <c:pt idx="29">
                  <c:v>-26.133537514699157</c:v>
                </c:pt>
                <c:pt idx="30">
                  <c:v>-26.762763121834823</c:v>
                </c:pt>
                <c:pt idx="31">
                  <c:v>-27.39198872897046</c:v>
                </c:pt>
                <c:pt idx="32">
                  <c:v>-28.021214336106098</c:v>
                </c:pt>
                <c:pt idx="33">
                  <c:v>-28.650439943241722</c:v>
                </c:pt>
                <c:pt idx="34">
                  <c:v>-29.279665550377359</c:v>
                </c:pt>
                <c:pt idx="35">
                  <c:v>-29.908891157512983</c:v>
                </c:pt>
                <c:pt idx="36">
                  <c:v>-30.53811676464862</c:v>
                </c:pt>
                <c:pt idx="37">
                  <c:v>-31.167342371784258</c:v>
                </c:pt>
                <c:pt idx="38">
                  <c:v>-31.796567978919896</c:v>
                </c:pt>
                <c:pt idx="39">
                  <c:v>-32.425793586055491</c:v>
                </c:pt>
                <c:pt idx="40">
                  <c:v>-33.055019193191129</c:v>
                </c:pt>
                <c:pt idx="41">
                  <c:v>-33.684244800326752</c:v>
                </c:pt>
                <c:pt idx="42">
                  <c:v>-34.313470407462404</c:v>
                </c:pt>
                <c:pt idx="43">
                  <c:v>-34.942696014598027</c:v>
                </c:pt>
                <c:pt idx="44">
                  <c:v>-35.571921621733665</c:v>
                </c:pt>
                <c:pt idx="45">
                  <c:v>-36.201147228869289</c:v>
                </c:pt>
                <c:pt idx="46">
                  <c:v>-36.830372836004926</c:v>
                </c:pt>
                <c:pt idx="47">
                  <c:v>-37.45959844314055</c:v>
                </c:pt>
                <c:pt idx="48">
                  <c:v>-38.088824050276187</c:v>
                </c:pt>
                <c:pt idx="49">
                  <c:v>-38.718049657411825</c:v>
                </c:pt>
                <c:pt idx="50">
                  <c:v>-39.34727526454742</c:v>
                </c:pt>
                <c:pt idx="51">
                  <c:v>-39.976500871683058</c:v>
                </c:pt>
                <c:pt idx="52">
                  <c:v>-40.605726478818696</c:v>
                </c:pt>
                <c:pt idx="53">
                  <c:v>-41.234952085954319</c:v>
                </c:pt>
                <c:pt idx="54">
                  <c:v>-41.864177693089971</c:v>
                </c:pt>
                <c:pt idx="55">
                  <c:v>-42.493403300225594</c:v>
                </c:pt>
                <c:pt idx="56">
                  <c:v>-43.122628907361232</c:v>
                </c:pt>
                <c:pt idx="57">
                  <c:v>-43.751854514496856</c:v>
                </c:pt>
                <c:pt idx="58">
                  <c:v>-44.381080121632493</c:v>
                </c:pt>
                <c:pt idx="59">
                  <c:v>-45.010305728768117</c:v>
                </c:pt>
                <c:pt idx="60">
                  <c:v>-45.639531335903769</c:v>
                </c:pt>
                <c:pt idx="61">
                  <c:v>-46.268756943039392</c:v>
                </c:pt>
                <c:pt idx="62">
                  <c:v>-46.897982550174987</c:v>
                </c:pt>
                <c:pt idx="63">
                  <c:v>-47.527208157310625</c:v>
                </c:pt>
                <c:pt idx="64">
                  <c:v>-48.156433764446263</c:v>
                </c:pt>
                <c:pt idx="65">
                  <c:v>-48.7856593715819</c:v>
                </c:pt>
                <c:pt idx="66">
                  <c:v>-49.414884978717538</c:v>
                </c:pt>
                <c:pt idx="67">
                  <c:v>-50.044110585853161</c:v>
                </c:pt>
                <c:pt idx="68">
                  <c:v>-50.673336192988799</c:v>
                </c:pt>
                <c:pt idx="69">
                  <c:v>-51.302561800124423</c:v>
                </c:pt>
                <c:pt idx="70">
                  <c:v>-51.93178740726006</c:v>
                </c:pt>
                <c:pt idx="71">
                  <c:v>-52.561013014395712</c:v>
                </c:pt>
                <c:pt idx="72">
                  <c:v>-53.190238621531336</c:v>
                </c:pt>
                <c:pt idx="73">
                  <c:v>-53.819464228666931</c:v>
                </c:pt>
                <c:pt idx="74">
                  <c:v>-54.448689835802554</c:v>
                </c:pt>
                <c:pt idx="75">
                  <c:v>-55.077915442938192</c:v>
                </c:pt>
                <c:pt idx="76">
                  <c:v>-55.70714105007383</c:v>
                </c:pt>
                <c:pt idx="77">
                  <c:v>-56.336366657209467</c:v>
                </c:pt>
                <c:pt idx="78">
                  <c:v>-56.965592264345105</c:v>
                </c:pt>
                <c:pt idx="79">
                  <c:v>-57.594817871480728</c:v>
                </c:pt>
                <c:pt idx="80">
                  <c:v>-58.224043478616366</c:v>
                </c:pt>
                <c:pt idx="81">
                  <c:v>-58.85326908575199</c:v>
                </c:pt>
                <c:pt idx="82">
                  <c:v>-59.482494692887627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2B-439A-8F8D-3525CC80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24639"/>
        <c:axId val="259787183"/>
      </c:scatterChart>
      <c:scatterChart>
        <c:scatterStyle val="smoothMarker"/>
        <c:varyColors val="0"/>
        <c:ser>
          <c:idx val="1"/>
          <c:order val="1"/>
          <c:tx>
            <c:strRef>
              <c:f>MAIN!$X$2</c:f>
              <c:strCache>
                <c:ptCount val="1"/>
                <c:pt idx="0">
                  <c:v>Phase [°]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MAIN!$T$3:$T$203</c:f>
              <c:numCache>
                <c:formatCode>General</c:formatCode>
                <c:ptCount val="201"/>
                <c:pt idx="0">
                  <c:v>5.0000000000000027</c:v>
                </c:pt>
                <c:pt idx="1">
                  <c:v>5.1844255770155252</c:v>
                </c:pt>
                <c:pt idx="2">
                  <c:v>5.3756537127225581</c:v>
                </c:pt>
                <c:pt idx="3">
                  <c:v>5.5739353202834563</c:v>
                </c:pt>
                <c:pt idx="4">
                  <c:v>5.7795305678215625</c:v>
                </c:pt>
                <c:pt idx="5">
                  <c:v>5.9927092197914309</c:v>
                </c:pt>
                <c:pt idx="6">
                  <c:v>6.2137509909406958</c:v>
                </c:pt>
                <c:pt idx="7">
                  <c:v>6.4429459133276978</c:v>
                </c:pt>
                <c:pt idx="8">
                  <c:v>6.6805947168767617</c:v>
                </c:pt>
                <c:pt idx="9">
                  <c:v>6.9270092239701322</c:v>
                </c:pt>
                <c:pt idx="10">
                  <c:v>7.1825127585946529</c:v>
                </c:pt>
                <c:pt idx="11">
                  <c:v>7.447440570579686</c:v>
                </c:pt>
                <c:pt idx="12">
                  <c:v>7.7221402754832926</c:v>
                </c:pt>
                <c:pt idx="13">
                  <c:v>8.0069723107034552</c:v>
                </c:pt>
                <c:pt idx="14">
                  <c:v>8.3023104084132289</c:v>
                </c:pt>
                <c:pt idx="15">
                  <c:v>8.6085420859399466</c:v>
                </c:pt>
                <c:pt idx="16">
                  <c:v>8.9260691542323389</c:v>
                </c:pt>
                <c:pt idx="17">
                  <c:v>9.2553082450822899</c:v>
                </c:pt>
                <c:pt idx="18">
                  <c:v>9.5966913577934712</c:v>
                </c:pt>
                <c:pt idx="19">
                  <c:v>9.9506664260136581</c:v>
                </c:pt>
                <c:pt idx="20">
                  <c:v>10.317697905474988</c:v>
                </c:pt>
                <c:pt idx="21">
                  <c:v>10.698267383412801</c:v>
                </c:pt>
                <c:pt idx="22">
                  <c:v>11.09287421046327</c:v>
                </c:pt>
                <c:pt idx="23">
                  <c:v>11.502036155868328</c:v>
                </c:pt>
                <c:pt idx="24">
                  <c:v>11.926290086848233</c:v>
                </c:pt>
                <c:pt idx="25">
                  <c:v>12.366192673032533</c:v>
                </c:pt>
                <c:pt idx="26">
                  <c:v>12.822321116874384</c:v>
                </c:pt>
                <c:pt idx="27">
                  <c:v>13.29527391100596</c:v>
                </c:pt>
                <c:pt idx="28">
                  <c:v>13.785671623529323</c:v>
                </c:pt>
                <c:pt idx="29">
                  <c:v>14.294157712272501</c:v>
                </c:pt>
                <c:pt idx="30">
                  <c:v>14.821399369079876</c:v>
                </c:pt>
                <c:pt idx="31">
                  <c:v>15.368088395243886</c:v>
                </c:pt>
                <c:pt idx="32">
                  <c:v>15.934942109227569</c:v>
                </c:pt>
                <c:pt idx="33">
                  <c:v>16.522704287868216</c:v>
                </c:pt>
                <c:pt idx="34">
                  <c:v>17.132146142297604</c:v>
                </c:pt>
                <c:pt idx="35">
                  <c:v>17.764067329859103</c:v>
                </c:pt>
                <c:pt idx="36">
                  <c:v>18.419297003349474</c:v>
                </c:pt>
                <c:pt idx="37">
                  <c:v>19.098694898962073</c:v>
                </c:pt>
                <c:pt idx="38">
                  <c:v>19.803152464358973</c:v>
                </c:pt>
                <c:pt idx="39">
                  <c:v>20.533594028352088</c:v>
                </c:pt>
                <c:pt idx="40">
                  <c:v>21.290978013728353</c:v>
                </c:pt>
                <c:pt idx="41">
                  <c:v>22.076298194809681</c:v>
                </c:pt>
                <c:pt idx="42">
                  <c:v>22.890585001398584</c:v>
                </c:pt>
                <c:pt idx="43">
                  <c:v>23.734906870819742</c:v>
                </c:pt>
                <c:pt idx="44">
                  <c:v>24.610371649831862</c:v>
                </c:pt>
                <c:pt idx="45">
                  <c:v>25.518128048249206</c:v>
                </c:pt>
                <c:pt idx="46">
                  <c:v>26.459367146180075</c:v>
                </c:pt>
                <c:pt idx="47">
                  <c:v>27.435323956860035</c:v>
                </c:pt>
                <c:pt idx="48">
                  <c:v>28.447279047130372</c:v>
                </c:pt>
                <c:pt idx="49">
                  <c:v>29.496560217688092</c:v>
                </c:pt>
                <c:pt idx="50">
                  <c:v>30.584544245312088</c:v>
                </c:pt>
                <c:pt idx="51">
                  <c:v>31.712658689351777</c:v>
                </c:pt>
                <c:pt idx="52">
                  <c:v>32.882383764847781</c:v>
                </c:pt>
                <c:pt idx="53">
                  <c:v>34.095254284743355</c:v>
                </c:pt>
                <c:pt idx="54">
                  <c:v>35.352861673734303</c:v>
                </c:pt>
                <c:pt idx="55">
                  <c:v>36.656856056399981</c:v>
                </c:pt>
                <c:pt idx="56">
                  <c:v>38.008948422355289</c:v>
                </c:pt>
                <c:pt idx="57">
                  <c:v>39.4109128712645</c:v>
                </c:pt>
                <c:pt idx="58">
                  <c:v>40.864588940662799</c:v>
                </c:pt>
                <c:pt idx="59">
                  <c:v>42.371884019639566</c:v>
                </c:pt>
                <c:pt idx="60">
                  <c:v>43.934775851550931</c:v>
                </c:pt>
                <c:pt idx="61">
                  <c:v>45.555315129044914</c:v>
                </c:pt>
                <c:pt idx="62">
                  <c:v>47.23562818480444</c:v>
                </c:pt>
                <c:pt idx="63">
                  <c:v>48.977919781539086</c:v>
                </c:pt>
                <c:pt idx="64">
                  <c:v>50.784476004885143</c:v>
                </c:pt>
                <c:pt idx="65">
                  <c:v>52.657667263011525</c:v>
                </c:pt>
                <c:pt idx="66">
                  <c:v>54.599951396865976</c:v>
                </c:pt>
                <c:pt idx="67">
                  <c:v>56.613876905143279</c:v>
                </c:pt>
                <c:pt idx="68">
                  <c:v>58.70208628820663</c:v>
                </c:pt>
                <c:pt idx="69">
                  <c:v>60.867319515350125</c:v>
                </c:pt>
                <c:pt idx="70">
                  <c:v>63.112417619951451</c:v>
                </c:pt>
                <c:pt idx="71">
                  <c:v>65.440326427232293</c:v>
                </c:pt>
                <c:pt idx="72">
                  <c:v>67.854100419517565</c:v>
                </c:pt>
                <c:pt idx="73">
                  <c:v>70.356906744065185</c:v>
                </c:pt>
                <c:pt idx="74">
                  <c:v>72.952029368725491</c:v>
                </c:pt>
                <c:pt idx="75">
                  <c:v>75.64287339088159</c:v>
                </c:pt>
                <c:pt idx="76">
                  <c:v>78.432969505326682</c:v>
                </c:pt>
                <c:pt idx="77">
                  <c:v>81.325978636938828</c:v>
                </c:pt>
                <c:pt idx="78">
                  <c:v>84.325696744232744</c:v>
                </c:pt>
                <c:pt idx="79">
                  <c:v>87.436059800090945</c:v>
                </c:pt>
                <c:pt idx="80">
                  <c:v>90.661148956210027</c:v>
                </c:pt>
                <c:pt idx="81">
                  <c:v>94.005195898037897</c:v>
                </c:pt>
                <c:pt idx="82">
                  <c:v>97.472588397228449</c:v>
                </c:pt>
                <c:pt idx="83">
                  <c:v>101.06787606889952</c:v>
                </c:pt>
                <c:pt idx="84">
                  <c:v>104.79577634124755</c:v>
                </c:pt>
                <c:pt idx="85">
                  <c:v>108.66118064535219</c:v>
                </c:pt>
                <c:pt idx="86">
                  <c:v>112.66916083329359</c:v>
                </c:pt>
                <c:pt idx="87">
                  <c:v>116.82497583300055</c:v>
                </c:pt>
                <c:pt idx="88">
                  <c:v>121.13407854856567</c:v>
                </c:pt>
                <c:pt idx="89">
                  <c:v>125.60212301507823</c:v>
                </c:pt>
                <c:pt idx="90">
                  <c:v>130.23497181736431</c:v>
                </c:pt>
                <c:pt idx="91">
                  <c:v>135.03870378236786</c:v>
                </c:pt>
                <c:pt idx="92">
                  <c:v>140.01962195526613</c:v>
                </c:pt>
                <c:pt idx="93">
                  <c:v>145.18426186978519</c:v>
                </c:pt>
                <c:pt idx="94">
                  <c:v>150.53940012356676</c:v>
                </c:pt>
                <c:pt idx="95">
                  <c:v>156.09206326983863</c:v>
                </c:pt>
                <c:pt idx="96">
                  <c:v>161.84953703705528</c:v>
                </c:pt>
                <c:pt idx="97">
                  <c:v>167.8193758886058</c:v>
                </c:pt>
                <c:pt idx="98">
                  <c:v>174.00941293513404</c:v>
                </c:pt>
                <c:pt idx="99">
                  <c:v>180.42777021247289</c:v>
                </c:pt>
                <c:pt idx="100">
                  <c:v>187.08286933868476</c:v>
                </c:pt>
                <c:pt idx="101">
                  <c:v>193.98344256418608</c:v>
                </c:pt>
                <c:pt idx="102">
                  <c:v>201.13854422945755</c:v>
                </c:pt>
                <c:pt idx="103">
                  <c:v>208.55756264537351</c:v>
                </c:pt>
                <c:pt idx="104">
                  <c:v>216.2502324117383</c:v>
                </c:pt>
                <c:pt idx="105">
                  <c:v>224.22664719019346</c:v>
                </c:pt>
                <c:pt idx="106">
                  <c:v>232.4972729482549</c:v>
                </c:pt>
                <c:pt idx="107">
                  <c:v>241.07296169185835</c:v>
                </c:pt>
                <c:pt idx="108">
                  <c:v>249.96496570443028</c:v>
                </c:pt>
                <c:pt idx="109">
                  <c:v>259.18495231117123</c:v>
                </c:pt>
                <c:pt idx="110">
                  <c:v>268.74501918791691</c:v>
                </c:pt>
                <c:pt idx="111">
                  <c:v>278.65771023467272</c:v>
                </c:pt>
                <c:pt idx="112">
                  <c:v>288.93603203464346</c:v>
                </c:pt>
                <c:pt idx="113">
                  <c:v>299.59347092035642</c:v>
                </c:pt>
                <c:pt idx="114">
                  <c:v>310.64401066927041</c:v>
                </c:pt>
                <c:pt idx="115">
                  <c:v>322.10215085208961</c:v>
                </c:pt>
                <c:pt idx="116">
                  <c:v>333.98292585785708</c:v>
                </c:pt>
                <c:pt idx="117">
                  <c:v>346.30192462079066</c:v>
                </c:pt>
                <c:pt idx="118">
                  <c:v>359.07531107474574</c:v>
                </c:pt>
                <c:pt idx="119">
                  <c:v>372.31984536214333</c:v>
                </c:pt>
                <c:pt idx="120">
                  <c:v>386.05290582519126</c:v>
                </c:pt>
                <c:pt idx="121">
                  <c:v>400.29251180825725</c:v>
                </c:pt>
                <c:pt idx="122">
                  <c:v>415.05734730130342</c:v>
                </c:pt>
                <c:pt idx="123">
                  <c:v>430.36678545541838</c:v>
                </c:pt>
                <c:pt idx="124">
                  <c:v>446.2409140026046</c:v>
                </c:pt>
                <c:pt idx="125">
                  <c:v>462.7005616131774</c:v>
                </c:pt>
                <c:pt idx="126">
                  <c:v>479.76732522536071</c:v>
                </c:pt>
                <c:pt idx="127">
                  <c:v>497.46359838293688</c:v>
                </c:pt>
                <c:pt idx="128">
                  <c:v>515.81260061813509</c:v>
                </c:pt>
                <c:pt idx="129">
                  <c:v>534.83840791831051</c:v>
                </c:pt>
                <c:pt idx="130">
                  <c:v>554.56598431639009</c:v>
                </c:pt>
                <c:pt idx="131">
                  <c:v>575.02121464653521</c:v>
                </c:pt>
                <c:pt idx="132">
                  <c:v>596.23093850800603</c:v>
                </c:pt>
                <c:pt idx="133">
                  <c:v>618.22298548177514</c:v>
                </c:pt>
                <c:pt idx="134">
                  <c:v>641.02621164612208</c:v>
                </c:pt>
                <c:pt idx="135">
                  <c:v>664.67053743910424</c:v>
                </c:pt>
                <c:pt idx="136">
                  <c:v>689.18698691758914</c:v>
                </c:pt>
                <c:pt idx="137">
                  <c:v>714.60772846436214</c:v>
                </c:pt>
                <c:pt idx="138">
                  <c:v>740.96611699672053</c:v>
                </c:pt>
                <c:pt idx="139">
                  <c:v>768.29673773193474</c:v>
                </c:pt>
                <c:pt idx="140">
                  <c:v>796.63545156700582</c:v>
                </c:pt>
                <c:pt idx="141">
                  <c:v>826.01944213225897</c:v>
                </c:pt>
                <c:pt idx="142">
                  <c:v>856.48726458051544</c:v>
                </c:pt>
                <c:pt idx="143">
                  <c:v>888.07889617585545</c:v>
                </c:pt>
                <c:pt idx="144">
                  <c:v>920.83578874836337</c:v>
                </c:pt>
                <c:pt idx="145">
                  <c:v>954.80092308365568</c:v>
                </c:pt>
                <c:pt idx="146">
                  <c:v>990.01886531858679</c:v>
                </c:pt>
                <c:pt idx="147">
                  <c:v>1026.5358254171133</c:v>
                </c:pt>
                <c:pt idx="148">
                  <c:v>1064.3997178030447</c:v>
                </c:pt>
                <c:pt idx="149">
                  <c:v>1103.6602242292417</c:v>
                </c:pt>
                <c:pt idx="150">
                  <c:v>1144.3688589657536</c:v>
                </c:pt>
                <c:pt idx="151">
                  <c:v>1186.5790363924243</c:v>
                </c:pt>
                <c:pt idx="152">
                  <c:v>1230.3461410846633</c:v>
                </c:pt>
                <c:pt idx="153">
                  <c:v>1275.7276004843354</c:v>
                </c:pt>
                <c:pt idx="154">
                  <c:v>1322.7829602511233</c:v>
                </c:pt>
                <c:pt idx="155">
                  <c:v>1371.5739623932461</c:v>
                </c:pt>
                <c:pt idx="156">
                  <c:v>1422.1646262800143</c:v>
                </c:pt>
                <c:pt idx="157">
                  <c:v>1474.6213326425654</c:v>
                </c:pt>
                <c:pt idx="158">
                  <c:v>1529.0129106729662</c:v>
                </c:pt>
                <c:pt idx="159">
                  <c:v>1585.4107283359751</c:v>
                </c:pt>
                <c:pt idx="160">
                  <c:v>1643.8887860119676</c:v>
                </c:pt>
                <c:pt idx="161">
                  <c:v>1704.5238135938885</c:v>
                </c:pt>
                <c:pt idx="162">
                  <c:v>1767.3953711656386</c:v>
                </c:pt>
                <c:pt idx="163">
                  <c:v>1832.5859533939956</c:v>
                </c:pt>
                <c:pt idx="164">
                  <c:v>1900.1810977710413</c:v>
                </c:pt>
                <c:pt idx="165">
                  <c:v>1970.2694968491239</c:v>
                </c:pt>
                <c:pt idx="166">
                  <c:v>2042.9431146156167</c:v>
                </c:pt>
                <c:pt idx="167">
                  <c:v>2118.2973071601918</c:v>
                </c:pt>
                <c:pt idx="168">
                  <c:v>2196.4309477928805</c:v>
                </c:pt>
                <c:pt idx="169">
                  <c:v>2277.4465567771713</c:v>
                </c:pt>
                <c:pt idx="170">
                  <c:v>2361.4504358483</c:v>
                </c:pt>
                <c:pt idx="171">
                  <c:v>2448.552807693276</c:v>
                </c:pt>
                <c:pt idx="172">
                  <c:v>2538.8679605756374</c:v>
                </c:pt>
                <c:pt idx="173">
                  <c:v>2632.5143982947147</c:v>
                </c:pt>
                <c:pt idx="174">
                  <c:v>2729.6149956761492</c:v>
                </c:pt>
                <c:pt idx="175">
                  <c:v>2830.2971597977084</c:v>
                </c:pt>
                <c:pt idx="176">
                  <c:v>2934.6929971619256</c:v>
                </c:pt>
                <c:pt idx="177">
                  <c:v>3042.9394870349206</c:v>
                </c:pt>
                <c:pt idx="178">
                  <c:v>3155.1786611788671</c:v>
                </c:pt>
                <c:pt idx="179">
                  <c:v>3271.5577902138621</c:v>
                </c:pt>
                <c:pt idx="180">
                  <c:v>3392.2295768538252</c:v>
                </c:pt>
                <c:pt idx="181">
                  <c:v>3517.3523562699033</c:v>
                </c:pt>
                <c:pt idx="182">
                  <c:v>3647.0903038442993</c:v>
                </c:pt>
                <c:pt idx="183">
                  <c:v>3781.6136505871405</c:v>
                </c:pt>
                <c:pt idx="184">
                  <c:v>3921.0989064990022</c:v>
                </c:pt>
                <c:pt idx="185">
                  <c:v>4065.7290921722047</c:v>
                </c:pt>
                <c:pt idx="186">
                  <c:v>4215.6939789347343</c:v>
                </c:pt>
                <c:pt idx="187">
                  <c:v>4371.1903378519155</c:v>
                </c:pt>
                <c:pt idx="188">
                  <c:v>4532.4221979125186</c:v>
                </c:pt>
                <c:pt idx="189">
                  <c:v>4699.6011137381056</c:v>
                </c:pt>
                <c:pt idx="190">
                  <c:v>4872.9464431668939</c:v>
                </c:pt>
                <c:pt idx="191">
                  <c:v>5052.6856350762519</c:v>
                </c:pt>
                <c:pt idx="192">
                  <c:v>5239.0545278216478</c:v>
                </c:pt>
                <c:pt idx="193">
                  <c:v>5432.2976586835066</c:v>
                </c:pt>
                <c:pt idx="194">
                  <c:v>5632.6685847280614</c:v>
                </c:pt>
                <c:pt idx="195">
                  <c:v>5840.4302155031974</c:v>
                </c:pt>
                <c:pt idx="196">
                  <c:v>6055.8551580058102</c:v>
                </c:pt>
                <c:pt idx="197">
                  <c:v>6279.2260743733405</c:v>
                </c:pt>
                <c:pt idx="198">
                  <c:v>6510.8360527687846</c:v>
                </c:pt>
                <c:pt idx="199">
                  <c:v>6750.9889919458537</c:v>
                </c:pt>
                <c:pt idx="200">
                  <c:v>6999.9999999988522</c:v>
                </c:pt>
              </c:numCache>
            </c:numRef>
          </c:xVal>
          <c:yVal>
            <c:numRef>
              <c:f>MAIN!$X$3:$X$203</c:f>
              <c:numCache>
                <c:formatCode>General</c:formatCode>
                <c:ptCount val="201"/>
                <c:pt idx="0">
                  <c:v>-0.22920481599120648</c:v>
                </c:pt>
                <c:pt idx="1">
                  <c:v>-0.23766075255395924</c:v>
                </c:pt>
                <c:pt idx="2">
                  <c:v>-0.24642878138344662</c:v>
                </c:pt>
                <c:pt idx="3">
                  <c:v>-0.25552043632096744</c:v>
                </c:pt>
                <c:pt idx="4">
                  <c:v>-0.26494767919360668</c:v>
                </c:pt>
                <c:pt idx="5">
                  <c:v>-0.27472291589446179</c:v>
                </c:pt>
                <c:pt idx="6">
                  <c:v>-0.28485901308975564</c:v>
                </c:pt>
                <c:pt idx="7">
                  <c:v>-0.29536931557986201</c:v>
                </c:pt>
                <c:pt idx="8">
                  <c:v>-0.30626766434269675</c:v>
                </c:pt>
                <c:pt idx="9">
                  <c:v>-0.31756841528945084</c:v>
                </c:pt>
                <c:pt idx="10">
                  <c:v>-0.32928645876438589</c:v>
                </c:pt>
                <c:pt idx="11">
                  <c:v>-0.34143723982206742</c:v>
                </c:pt>
                <c:pt idx="12">
                  <c:v>-0.35403677931748917</c:v>
                </c:pt>
                <c:pt idx="13">
                  <c:v>-0.36710169584651192</c:v>
                </c:pt>
                <c:pt idx="14">
                  <c:v>-0.38064922857632816</c:v>
                </c:pt>
                <c:pt idx="15">
                  <c:v>-0.39469726100807812</c:v>
                </c:pt>
                <c:pt idx="16">
                  <c:v>-0.40926434571641418</c:v>
                </c:pt>
                <c:pt idx="17">
                  <c:v>-0.42436973011354945</c:v>
                </c:pt>
                <c:pt idx="18">
                  <c:v>-0.44003338328860253</c:v>
                </c:pt>
                <c:pt idx="19">
                  <c:v>-0.45627602397620665</c:v>
                </c:pt>
                <c:pt idx="20">
                  <c:v>-0.47311914971219377</c:v>
                </c:pt>
                <c:pt idx="21">
                  <c:v>-0.49058506723804274</c:v>
                </c:pt>
                <c:pt idx="22">
                  <c:v>-0.50869692422019319</c:v>
                </c:pt>
                <c:pt idx="23">
                  <c:v>-0.52747874235502967</c:v>
                </c:pt>
                <c:pt idx="24">
                  <c:v>-0.54695545193568396</c:v>
                </c:pt>
                <c:pt idx="25">
                  <c:v>-0.56715292796227201</c:v>
                </c:pt>
                <c:pt idx="26">
                  <c:v>-0.5880980278837038</c:v>
                </c:pt>
                <c:pt idx="27">
                  <c:v>-0.60981863106585354</c:v>
                </c:pt>
                <c:pt idx="28">
                  <c:v>-0.63234368008855879</c:v>
                </c:pt>
                <c:pt idx="29">
                  <c:v>-0.65570322398208958</c:v>
                </c:pt>
                <c:pt idx="30">
                  <c:v>-0.67992846352305958</c:v>
                </c:pt>
                <c:pt idx="31">
                  <c:v>-0.70505179871953072</c:v>
                </c:pt>
                <c:pt idx="32">
                  <c:v>-0.73110687862651391</c:v>
                </c:pt>
                <c:pt idx="33">
                  <c:v>-0.75812865364500404</c:v>
                </c:pt>
                <c:pt idx="34">
                  <c:v>-0.78615343047157116</c:v>
                </c:pt>
                <c:pt idx="35">
                  <c:v>-0.81521892988030142</c:v>
                </c:pt>
                <c:pt idx="36">
                  <c:v>-0.8453643475355459</c:v>
                </c:pt>
                <c:pt idx="37">
                  <c:v>-0.87663041805255748</c:v>
                </c:pt>
                <c:pt idx="38">
                  <c:v>-0.90905948254327917</c:v>
                </c:pt>
                <c:pt idx="39">
                  <c:v>-0.94269555990734999</c:v>
                </c:pt>
                <c:pt idx="40">
                  <c:v>-0.97758442215384644</c:v>
                </c:pt>
                <c:pt idx="41">
                  <c:v>-1.0137736740667809</c:v>
                </c:pt>
                <c:pt idx="42">
                  <c:v>-1.0513128375594121</c:v>
                </c:pt>
                <c:pt idx="43">
                  <c:v>-1.0902534410964639</c:v>
                </c:pt>
                <c:pt idx="44">
                  <c:v>-1.1306491146028352</c:v>
                </c:pt>
                <c:pt idx="45">
                  <c:v>-1.1725556903200918</c:v>
                </c:pt>
                <c:pt idx="46">
                  <c:v>-1.2160313101211628</c:v>
                </c:pt>
                <c:pt idx="47">
                  <c:v>-1.2611365398470125</c:v>
                </c:pt>
                <c:pt idx="48">
                  <c:v>-1.3079344912903803</c:v>
                </c:pt>
                <c:pt idx="49">
                  <c:v>-1.3564909525189248</c:v>
                </c:pt>
                <c:pt idx="50">
                  <c:v>-1.4068745273066883</c:v>
                </c:pt>
                <c:pt idx="51">
                  <c:v>-1.4591567845277766</c:v>
                </c:pt>
                <c:pt idx="52">
                  <c:v>-1.5134124184622506</c:v>
                </c:pt>
                <c:pt idx="53">
                  <c:v>-1.5697194210721077</c:v>
                </c:pt>
                <c:pt idx="54">
                  <c:v>-1.6281592674264806</c:v>
                </c:pt>
                <c:pt idx="55">
                  <c:v>-1.6888171155921861</c:v>
                </c:pt>
                <c:pt idx="56">
                  <c:v>-1.7517820224596909</c:v>
                </c:pt>
                <c:pt idx="57">
                  <c:v>-1.817147177149288</c:v>
                </c:pt>
                <c:pt idx="58">
                  <c:v>-1.8850101538391704</c:v>
                </c:pt>
                <c:pt idx="59">
                  <c:v>-1.955473186079983</c:v>
                </c:pt>
                <c:pt idx="60">
                  <c:v>-2.0286434649139249</c:v>
                </c:pt>
                <c:pt idx="61">
                  <c:v>-2.1046334634032413</c:v>
                </c:pt>
                <c:pt idx="62">
                  <c:v>-2.1835612904992141</c:v>
                </c:pt>
                <c:pt idx="63">
                  <c:v>-2.2655510775555623</c:v>
                </c:pt>
                <c:pt idx="64">
                  <c:v>-2.3507334012122674</c:v>
                </c:pt>
                <c:pt idx="65">
                  <c:v>-2.4392457468618605</c:v>
                </c:pt>
                <c:pt idx="66">
                  <c:v>-2.5312330174624758</c:v>
                </c:pt>
                <c:pt idx="67">
                  <c:v>-2.6268480930981082</c:v>
                </c:pt>
                <c:pt idx="68">
                  <c:v>-2.7262524474141272</c:v>
                </c:pt>
                <c:pt idx="69">
                  <c:v>-2.8296168278959919</c:v>
                </c:pt>
                <c:pt idx="70">
                  <c:v>-2.937122007924565</c:v>
                </c:pt>
                <c:pt idx="71">
                  <c:v>-3.0489596196586297</c:v>
                </c:pt>
                <c:pt idx="72">
                  <c:v>-3.1653330780880595</c:v>
                </c:pt>
                <c:pt idx="73">
                  <c:v>-3.2864586080996765</c:v>
                </c:pt>
                <c:pt idx="74">
                  <c:v>-3.4125663881437518</c:v>
                </c:pt>
                <c:pt idx="75">
                  <c:v>-3.5439018261210653</c:v>
                </c:pt>
                <c:pt idx="76">
                  <c:v>-3.6807269854878544</c:v>
                </c:pt>
                <c:pt idx="77">
                  <c:v>-3.8233221823615393</c:v>
                </c:pt>
                <c:pt idx="78">
                  <c:v>-3.9719877776821182</c:v>
                </c:pt>
                <c:pt idx="79">
                  <c:v>-4.1270461923422372</c:v>
                </c:pt>
                <c:pt idx="80">
                  <c:v>-4.2888441777572499</c:v>
                </c:pt>
                <c:pt idx="81">
                  <c:v>-4.4577553797503207</c:v>
                </c:pt>
                <c:pt idx="82">
                  <c:v>-4.6341832400573955</c:v>
                </c:pt>
                <c:pt idx="83">
                  <c:v>-4.8185642874237562</c:v>
                </c:pt>
                <c:pt idx="84">
                  <c:v>-5.0113718794493396</c:v>
                </c:pt>
                <c:pt idx="85">
                  <c:v>-5.2131204673712004</c:v>
                </c:pt>
                <c:pt idx="86">
                  <c:v>-5.4243704692768864</c:v>
                </c:pt>
                <c:pt idx="87">
                  <c:v>-5.6457338533488697</c:v>
                </c:pt>
                <c:pt idx="88">
                  <c:v>-5.877880552309958</c:v>
                </c:pt>
                <c:pt idx="89">
                  <c:v>-6.1215458541217638</c:v>
                </c:pt>
                <c:pt idx="90">
                  <c:v>-6.3775389432484122</c:v>
                </c:pt>
                <c:pt idx="91">
                  <c:v>-6.6467528028091749</c:v>
                </c:pt>
                <c:pt idx="92">
                  <c:v>-6.9301757324588849</c:v>
                </c:pt>
                <c:pt idx="93">
                  <c:v>-7.2289047921269383</c:v>
                </c:pt>
                <c:pt idx="94">
                  <c:v>-7.5441615507487345</c:v>
                </c:pt>
                <c:pt idx="95">
                  <c:v>-7.8773106056730455</c:v>
                </c:pt>
                <c:pt idx="96">
                  <c:v>-8.2298814475540194</c:v>
                </c:pt>
                <c:pt idx="97">
                  <c:v>-8.6035943838540998</c:v>
                </c:pt>
                <c:pt idx="98">
                  <c:v>-9.0003914103812406</c:v>
                </c:pt>
                <c:pt idx="99">
                  <c:v>-9.4224731462656202</c:v>
                </c:pt>
                <c:pt idx="100">
                  <c:v>-9.8723432391381323</c:v>
                </c:pt>
                <c:pt idx="101">
                  <c:v>-10.35286202516968</c:v>
                </c:pt>
                <c:pt idx="102">
                  <c:v>-10.867311721738847</c:v>
                </c:pt>
                <c:pt idx="103">
                  <c:v>-11.419476077891622</c:v>
                </c:pt>
                <c:pt idx="104">
                  <c:v>-12.01373826289932</c:v>
                </c:pt>
                <c:pt idx="105">
                  <c:v>-12.655201909549254</c:v>
                </c:pt>
                <c:pt idx="106">
                  <c:v>-13.349841747411991</c:v>
                </c:pt>
                <c:pt idx="107">
                  <c:v>-14.104692301448347</c:v>
                </c:pt>
                <c:pt idx="108">
                  <c:v>-14.928085884139968</c:v>
                </c:pt>
                <c:pt idx="109">
                  <c:v>-15.829954835284409</c:v>
                </c:pt>
                <c:pt idx="110">
                  <c:v>-16.82221801162919</c:v>
                </c:pt>
                <c:pt idx="111">
                  <c:v>-17.919278351084177</c:v>
                </c:pt>
                <c:pt idx="112">
                  <c:v>-19.138667483262267</c:v>
                </c:pt>
                <c:pt idx="113">
                  <c:v>-20.501885405206295</c:v>
                </c:pt>
                <c:pt idx="114">
                  <c:v>-22.035498546772697</c:v>
                </c:pt>
                <c:pt idx="115">
                  <c:v>-23.772577590653931</c:v>
                </c:pt>
                <c:pt idx="116">
                  <c:v>-25.754574124724396</c:v>
                </c:pt>
                <c:pt idx="117">
                  <c:v>-28.033743062249542</c:v>
                </c:pt>
                <c:pt idx="118">
                  <c:v>-30.676190851920797</c:v>
                </c:pt>
                <c:pt idx="119">
                  <c:v>-33.765508162746521</c:v>
                </c:pt>
                <c:pt idx="120">
                  <c:v>-37.406596845913882</c:v>
                </c:pt>
                <c:pt idx="121">
                  <c:v>-41.728452519783126</c:v>
                </c:pt>
                <c:pt idx="122">
                  <c:v>-46.882842538689424</c:v>
                </c:pt>
                <c:pt idx="123">
                  <c:v>-53.032492285917549</c:v>
                </c:pt>
                <c:pt idx="124">
                  <c:v>-60.318031251023726</c:v>
                </c:pt>
                <c:pt idx="125">
                  <c:v>-68.792333371669358</c:v>
                </c:pt>
                <c:pt idx="126">
                  <c:v>-78.327310446504882</c:v>
                </c:pt>
                <c:pt idx="127">
                  <c:v>-88.543358009053307</c:v>
                </c:pt>
                <c:pt idx="128">
                  <c:v>-98.850022107864802</c:v>
                </c:pt>
                <c:pt idx="129">
                  <c:v>-108.62574715053735</c:v>
                </c:pt>
                <c:pt idx="130">
                  <c:v>-117.42096181383442</c:v>
                </c:pt>
                <c:pt idx="131">
                  <c:v>-125.04095125350797</c:v>
                </c:pt>
                <c:pt idx="132">
                  <c:v>-131.49763274205088</c:v>
                </c:pt>
                <c:pt idx="133">
                  <c:v>-136.91517457356053</c:v>
                </c:pt>
                <c:pt idx="134">
                  <c:v>-141.45467078923215</c:v>
                </c:pt>
                <c:pt idx="135">
                  <c:v>-145.27284017890295</c:v>
                </c:pt>
                <c:pt idx="136">
                  <c:v>-148.50550452678206</c:v>
                </c:pt>
                <c:pt idx="137">
                  <c:v>-151.26414923504055</c:v>
                </c:pt>
                <c:pt idx="138">
                  <c:v>-153.63797448279746</c:v>
                </c:pt>
                <c:pt idx="139">
                  <c:v>-155.69760952397948</c:v>
                </c:pt>
                <c:pt idx="140">
                  <c:v>-157.49886348176273</c:v>
                </c:pt>
                <c:pt idx="141">
                  <c:v>-159.08595105996062</c:v>
                </c:pt>
                <c:pt idx="142">
                  <c:v>-160.49408534565538</c:v>
                </c:pt>
                <c:pt idx="143">
                  <c:v>-161.75149711689036</c:v>
                </c:pt>
                <c:pt idx="144">
                  <c:v>-162.88098523861683</c:v>
                </c:pt>
                <c:pt idx="145">
                  <c:v>-163.90110110489096</c:v>
                </c:pt>
                <c:pt idx="146">
                  <c:v>-164.82705374096531</c:v>
                </c:pt>
                <c:pt idx="147">
                  <c:v>-165.67140374340414</c:v>
                </c:pt>
                <c:pt idx="148">
                  <c:v>-166.44459804360037</c:v>
                </c:pt>
                <c:pt idx="149">
                  <c:v>-167.15538453377371</c:v>
                </c:pt>
                <c:pt idx="150">
                  <c:v>-167.81113568863083</c:v>
                </c:pt>
                <c:pt idx="151">
                  <c:v>-168.41810289940886</c:v>
                </c:pt>
                <c:pt idx="152">
                  <c:v>-168.98161774099268</c:v>
                </c:pt>
                <c:pt idx="153">
                  <c:v>-169.50625233508435</c:v>
                </c:pt>
                <c:pt idx="154">
                  <c:v>-169.99594797606878</c:v>
                </c:pt>
                <c:pt idx="155">
                  <c:v>-170.45411896790625</c:v>
                </c:pt>
                <c:pt idx="156">
                  <c:v>-170.88373697134051</c:v>
                </c:pt>
                <c:pt idx="157">
                  <c:v>-171.28739992866142</c:v>
                </c:pt>
                <c:pt idx="158">
                  <c:v>-171.66738870760634</c:v>
                </c:pt>
                <c:pt idx="159">
                  <c:v>-172.02571390638658</c:v>
                </c:pt>
                <c:pt idx="160">
                  <c:v>-172.36415472987431</c:v>
                </c:pt>
                <c:pt idx="161">
                  <c:v>-172.68429144001513</c:v>
                </c:pt>
                <c:pt idx="162">
                  <c:v>-172.98753257029259</c:v>
                </c:pt>
                <c:pt idx="163">
                  <c:v>-173.2751378515151</c:v>
                </c:pt>
                <c:pt idx="164">
                  <c:v>-173.54823760728502</c:v>
                </c:pt>
                <c:pt idx="165">
                  <c:v>-173.8078492295142</c:v>
                </c:pt>
                <c:pt idx="166">
                  <c:v>-174.05489122778545</c:v>
                </c:pt>
                <c:pt idx="167">
                  <c:v>-174.2901952540337</c:v>
                </c:pt>
                <c:pt idx="168">
                  <c:v>-174.5145164305226</c:v>
                </c:pt>
                <c:pt idx="169">
                  <c:v>-174.7285422502836</c:v>
                </c:pt>
                <c:pt idx="170">
                  <c:v>-174.93290027189374</c:v>
                </c:pt>
                <c:pt idx="171">
                  <c:v>-175.12816479226839</c:v>
                </c:pt>
                <c:pt idx="172">
                  <c:v>-175.31486265014195</c:v>
                </c:pt>
                <c:pt idx="173">
                  <c:v>-175.49347828763592</c:v>
                </c:pt>
                <c:pt idx="174">
                  <c:v>-175.66445817662691</c:v>
                </c:pt>
                <c:pt idx="175">
                  <c:v>-175.82821469962366</c:v>
                </c:pt>
                <c:pt idx="176">
                  <c:v>-175.98512956082649</c:v>
                </c:pt>
                <c:pt idx="177">
                  <c:v>-176.13555679142226</c:v>
                </c:pt>
                <c:pt idx="178">
                  <c:v>-176.27982540349842</c:v>
                </c:pt>
                <c:pt idx="179">
                  <c:v>-176.41824173889918</c:v>
                </c:pt>
                <c:pt idx="180">
                  <c:v>-176.55109155259228</c:v>
                </c:pt>
                <c:pt idx="181">
                  <c:v>-176.67864186444186</c:v>
                </c:pt>
                <c:pt idx="182">
                  <c:v>-176.80114260850513</c:v>
                </c:pt>
                <c:pt idx="183">
                  <c:v>-176.91882810492729</c:v>
                </c:pt>
                <c:pt idx="184">
                  <c:v>-177.03191837608222</c:v>
                </c:pt>
                <c:pt idx="185">
                  <c:v>-177.14062032569583</c:v>
                </c:pt>
                <c:pt idx="186">
                  <c:v>-177.24512879720103</c:v>
                </c:pt>
                <c:pt idx="187">
                  <c:v>-177.34562752545244</c:v>
                </c:pt>
                <c:pt idx="188">
                  <c:v>-177.44228999410566</c:v>
                </c:pt>
                <c:pt idx="189">
                  <c:v>-177.53528020940402</c:v>
                </c:pt>
                <c:pt idx="190">
                  <c:v>-177.62475339976717</c:v>
                </c:pt>
                <c:pt idx="191">
                  <c:v>-177.71085664941165</c:v>
                </c:pt>
                <c:pt idx="192">
                  <c:v>-177.79372947323006</c:v>
                </c:pt>
                <c:pt idx="193">
                  <c:v>-177.87350433927952</c:v>
                </c:pt>
                <c:pt idx="194">
                  <c:v>-177.95030714447512</c:v>
                </c:pt>
                <c:pt idx="195">
                  <c:v>-178.02425764842252</c:v>
                </c:pt>
                <c:pt idx="196">
                  <c:v>-178.09546986974817</c:v>
                </c:pt>
                <c:pt idx="197">
                  <c:v>-178.16405244878493</c:v>
                </c:pt>
                <c:pt idx="198">
                  <c:v>-178.2301089800284</c:v>
                </c:pt>
                <c:pt idx="199">
                  <c:v>-178.29373831739591</c:v>
                </c:pt>
                <c:pt idx="200">
                  <c:v>-178.35503485498012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96-4C32-B9C3-152E319A299D}"/>
            </c:ext>
          </c:extLst>
        </c:ser>
        <c:ser>
          <c:idx val="4"/>
          <c:order val="4"/>
          <c:tx>
            <c:strRef>
              <c:f>MAIN!$R$205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  <a:ln w="9525">
                  <a:solidFill>
                    <a:schemeClr val="accent3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E2B-439A-8F8D-3525CC80F1B3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B-439A-8F8D-3525CC80F1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MAIN!$T$205</c:f>
              <c:numCache>
                <c:formatCode>General</c:formatCode>
                <c:ptCount val="1"/>
                <c:pt idx="0">
                  <c:v>499.99999999999994</c:v>
                </c:pt>
              </c:numCache>
            </c:numRef>
          </c:xVal>
          <c:yVal>
            <c:numRef>
              <c:f>MAIN!$X$205</c:f>
              <c:numCache>
                <c:formatCode>General</c:formatCode>
                <c:ptCount val="1"/>
                <c:pt idx="0">
                  <c:v>-89.999999999999716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2B-439A-8F8D-3525CC80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372640"/>
        <c:axId val="1489371200"/>
      </c:scatterChart>
      <c:valAx>
        <c:axId val="29232463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Frequenz,  f [Hz]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noFill/>
            <a:round/>
            <a:tail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787183"/>
        <c:crossesAt val="0.1"/>
        <c:crossBetween val="midCat"/>
      </c:valAx>
      <c:valAx>
        <c:axId val="259787183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solidFill>
                      <a:schemeClr val="accent1">
                        <a:lumMod val="75000"/>
                      </a:schemeClr>
                    </a:solidFill>
                  </a:rPr>
                  <a:t>Betrag</a:t>
                </a:r>
                <a:r>
                  <a:rPr lang="de-DE" b="1" baseline="0">
                    <a:solidFill>
                      <a:schemeClr val="accent1">
                        <a:lumMod val="75000"/>
                      </a:schemeClr>
                    </a:solidFill>
                  </a:rPr>
                  <a:t> [dB]</a:t>
                </a:r>
                <a:endParaRPr lang="de-DE" b="1">
                  <a:solidFill>
                    <a:schemeClr val="accent1">
                      <a:lumMod val="7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7234312500605321E-2"/>
              <c:y val="0.38825351986329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2">
                <a:lumMod val="60000"/>
                <a:lumOff val="40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2324639"/>
        <c:crossesAt val="0.1"/>
        <c:crossBetween val="midCat"/>
      </c:valAx>
      <c:valAx>
        <c:axId val="14893712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accent3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solidFill>
                      <a:schemeClr val="accent3">
                        <a:lumMod val="50000"/>
                      </a:schemeClr>
                    </a:solidFill>
                  </a:rPr>
                  <a:t>Phase [°]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accent3">
                <a:lumMod val="50000"/>
              </a:schemeClr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9372640"/>
        <c:crosses val="max"/>
        <c:crossBetween val="midCat"/>
      </c:valAx>
      <c:valAx>
        <c:axId val="14893726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937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Sprungantwort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645356481277812E-2"/>
          <c:y val="7.5871667590023811E-2"/>
          <c:w val="0.90336221938738104"/>
          <c:h val="0.77489519325399314"/>
        </c:manualLayout>
      </c:layout>
      <c:scatterChart>
        <c:scatterStyle val="smoothMarker"/>
        <c:varyColors val="0"/>
        <c:ser>
          <c:idx val="4"/>
          <c:order val="0"/>
          <c:tx>
            <c:strRef>
              <c:f>MAIN!$AE$2</c:f>
              <c:strCache>
                <c:ptCount val="1"/>
                <c:pt idx="0">
                  <c:v>SA Rechnung (t)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MAIN!$AD$3:$AD$5003</c:f>
              <c:numCache>
                <c:formatCode>General</c:formatCode>
                <c:ptCount val="5001"/>
                <c:pt idx="0">
                  <c:v>0</c:v>
                </c:pt>
                <c:pt idx="1">
                  <c:v>1.9999999999999999E-6</c:v>
                </c:pt>
                <c:pt idx="2">
                  <c:v>3.9999999999999998E-6</c:v>
                </c:pt>
                <c:pt idx="3">
                  <c:v>6.0000000000000002E-6</c:v>
                </c:pt>
                <c:pt idx="4">
                  <c:v>7.9999999999999996E-6</c:v>
                </c:pt>
                <c:pt idx="5">
                  <c:v>9.9999999999999991E-6</c:v>
                </c:pt>
                <c:pt idx="6">
                  <c:v>1.1999999999999999E-5</c:v>
                </c:pt>
                <c:pt idx="7">
                  <c:v>1.3999999999999998E-5</c:v>
                </c:pt>
                <c:pt idx="8">
                  <c:v>1.5999999999999999E-5</c:v>
                </c:pt>
                <c:pt idx="9">
                  <c:v>1.8E-5</c:v>
                </c:pt>
                <c:pt idx="10">
                  <c:v>2.0000000000000002E-5</c:v>
                </c:pt>
                <c:pt idx="11">
                  <c:v>2.2000000000000003E-5</c:v>
                </c:pt>
                <c:pt idx="12">
                  <c:v>2.4000000000000004E-5</c:v>
                </c:pt>
                <c:pt idx="13">
                  <c:v>2.6000000000000005E-5</c:v>
                </c:pt>
                <c:pt idx="14">
                  <c:v>2.8000000000000006E-5</c:v>
                </c:pt>
                <c:pt idx="15">
                  <c:v>3.0000000000000008E-5</c:v>
                </c:pt>
                <c:pt idx="16">
                  <c:v>3.2000000000000005E-5</c:v>
                </c:pt>
                <c:pt idx="17">
                  <c:v>3.4000000000000007E-5</c:v>
                </c:pt>
                <c:pt idx="18">
                  <c:v>3.6000000000000008E-5</c:v>
                </c:pt>
                <c:pt idx="19">
                  <c:v>3.8000000000000009E-5</c:v>
                </c:pt>
                <c:pt idx="20">
                  <c:v>4.000000000000001E-5</c:v>
                </c:pt>
                <c:pt idx="21">
                  <c:v>4.2000000000000011E-5</c:v>
                </c:pt>
                <c:pt idx="22">
                  <c:v>4.4000000000000012E-5</c:v>
                </c:pt>
                <c:pt idx="23">
                  <c:v>4.6000000000000014E-5</c:v>
                </c:pt>
                <c:pt idx="24">
                  <c:v>4.8000000000000015E-5</c:v>
                </c:pt>
                <c:pt idx="25">
                  <c:v>5.0000000000000016E-5</c:v>
                </c:pt>
                <c:pt idx="26">
                  <c:v>5.2000000000000017E-5</c:v>
                </c:pt>
                <c:pt idx="27">
                  <c:v>5.4000000000000018E-5</c:v>
                </c:pt>
                <c:pt idx="28">
                  <c:v>5.6000000000000019E-5</c:v>
                </c:pt>
                <c:pt idx="29">
                  <c:v>5.8000000000000021E-5</c:v>
                </c:pt>
                <c:pt idx="30">
                  <c:v>6.0000000000000022E-5</c:v>
                </c:pt>
                <c:pt idx="31">
                  <c:v>6.2000000000000016E-5</c:v>
                </c:pt>
                <c:pt idx="32">
                  <c:v>6.4000000000000011E-5</c:v>
                </c:pt>
                <c:pt idx="33">
                  <c:v>6.6000000000000005E-5</c:v>
                </c:pt>
                <c:pt idx="34">
                  <c:v>6.7999999999999999E-5</c:v>
                </c:pt>
                <c:pt idx="35">
                  <c:v>6.9999999999999994E-5</c:v>
                </c:pt>
                <c:pt idx="36">
                  <c:v>7.1999999999999988E-5</c:v>
                </c:pt>
                <c:pt idx="37">
                  <c:v>7.3999999999999983E-5</c:v>
                </c:pt>
                <c:pt idx="38">
                  <c:v>7.5999999999999977E-5</c:v>
                </c:pt>
                <c:pt idx="39">
                  <c:v>7.7999999999999971E-5</c:v>
                </c:pt>
                <c:pt idx="40">
                  <c:v>7.9999999999999966E-5</c:v>
                </c:pt>
                <c:pt idx="41">
                  <c:v>8.199999999999996E-5</c:v>
                </c:pt>
                <c:pt idx="42">
                  <c:v>8.3999999999999955E-5</c:v>
                </c:pt>
                <c:pt idx="43">
                  <c:v>8.5999999999999949E-5</c:v>
                </c:pt>
                <c:pt idx="44">
                  <c:v>8.7999999999999944E-5</c:v>
                </c:pt>
                <c:pt idx="45">
                  <c:v>8.9999999999999938E-5</c:v>
                </c:pt>
                <c:pt idx="46">
                  <c:v>9.1999999999999932E-5</c:v>
                </c:pt>
                <c:pt idx="47">
                  <c:v>9.3999999999999927E-5</c:v>
                </c:pt>
                <c:pt idx="48">
                  <c:v>9.5999999999999921E-5</c:v>
                </c:pt>
                <c:pt idx="49">
                  <c:v>9.7999999999999916E-5</c:v>
                </c:pt>
                <c:pt idx="50">
                  <c:v>9.999999999999991E-5</c:v>
                </c:pt>
                <c:pt idx="51">
                  <c:v>1.019999999999999E-4</c:v>
                </c:pt>
                <c:pt idx="52">
                  <c:v>1.039999999999999E-4</c:v>
                </c:pt>
                <c:pt idx="53">
                  <c:v>1.0599999999999989E-4</c:v>
                </c:pt>
                <c:pt idx="54">
                  <c:v>1.0799999999999989E-4</c:v>
                </c:pt>
                <c:pt idx="55">
                  <c:v>1.0999999999999988E-4</c:v>
                </c:pt>
                <c:pt idx="56">
                  <c:v>1.1199999999999988E-4</c:v>
                </c:pt>
                <c:pt idx="57">
                  <c:v>1.1399999999999987E-4</c:v>
                </c:pt>
                <c:pt idx="58">
                  <c:v>1.1599999999999987E-4</c:v>
                </c:pt>
                <c:pt idx="59">
                  <c:v>1.1799999999999986E-4</c:v>
                </c:pt>
                <c:pt idx="60">
                  <c:v>1.1999999999999985E-4</c:v>
                </c:pt>
                <c:pt idx="61">
                  <c:v>1.2199999999999985E-4</c:v>
                </c:pt>
                <c:pt idx="62">
                  <c:v>1.2399999999999984E-4</c:v>
                </c:pt>
                <c:pt idx="63">
                  <c:v>1.2599999999999984E-4</c:v>
                </c:pt>
                <c:pt idx="64">
                  <c:v>1.2799999999999983E-4</c:v>
                </c:pt>
                <c:pt idx="65">
                  <c:v>1.2999999999999983E-4</c:v>
                </c:pt>
                <c:pt idx="66">
                  <c:v>1.3199999999999982E-4</c:v>
                </c:pt>
                <c:pt idx="67">
                  <c:v>1.3399999999999981E-4</c:v>
                </c:pt>
                <c:pt idx="68">
                  <c:v>1.3599999999999981E-4</c:v>
                </c:pt>
                <c:pt idx="69">
                  <c:v>1.379999999999998E-4</c:v>
                </c:pt>
                <c:pt idx="70">
                  <c:v>1.399999999999998E-4</c:v>
                </c:pt>
                <c:pt idx="71">
                  <c:v>1.4199999999999979E-4</c:v>
                </c:pt>
                <c:pt idx="72">
                  <c:v>1.4399999999999979E-4</c:v>
                </c:pt>
                <c:pt idx="73">
                  <c:v>1.4599999999999978E-4</c:v>
                </c:pt>
                <c:pt idx="74">
                  <c:v>1.4799999999999978E-4</c:v>
                </c:pt>
                <c:pt idx="75">
                  <c:v>1.4999999999999977E-4</c:v>
                </c:pt>
                <c:pt idx="76">
                  <c:v>1.5199999999999976E-4</c:v>
                </c:pt>
                <c:pt idx="77">
                  <c:v>1.5399999999999976E-4</c:v>
                </c:pt>
                <c:pt idx="78">
                  <c:v>1.5599999999999975E-4</c:v>
                </c:pt>
                <c:pt idx="79">
                  <c:v>1.5799999999999975E-4</c:v>
                </c:pt>
                <c:pt idx="80">
                  <c:v>1.5999999999999974E-4</c:v>
                </c:pt>
                <c:pt idx="81">
                  <c:v>1.6199999999999974E-4</c:v>
                </c:pt>
                <c:pt idx="82">
                  <c:v>1.6399999999999973E-4</c:v>
                </c:pt>
                <c:pt idx="83">
                  <c:v>1.6599999999999973E-4</c:v>
                </c:pt>
                <c:pt idx="84">
                  <c:v>1.6799999999999972E-4</c:v>
                </c:pt>
                <c:pt idx="85">
                  <c:v>1.6999999999999971E-4</c:v>
                </c:pt>
                <c:pt idx="86">
                  <c:v>1.7199999999999971E-4</c:v>
                </c:pt>
                <c:pt idx="87">
                  <c:v>1.739999999999997E-4</c:v>
                </c:pt>
                <c:pt idx="88">
                  <c:v>1.759999999999997E-4</c:v>
                </c:pt>
                <c:pt idx="89">
                  <c:v>1.7799999999999969E-4</c:v>
                </c:pt>
                <c:pt idx="90">
                  <c:v>1.7999999999999969E-4</c:v>
                </c:pt>
                <c:pt idx="91">
                  <c:v>1.8199999999999968E-4</c:v>
                </c:pt>
                <c:pt idx="92">
                  <c:v>1.8399999999999967E-4</c:v>
                </c:pt>
                <c:pt idx="93">
                  <c:v>1.8599999999999967E-4</c:v>
                </c:pt>
                <c:pt idx="94">
                  <c:v>1.8799999999999966E-4</c:v>
                </c:pt>
                <c:pt idx="95">
                  <c:v>1.8999999999999966E-4</c:v>
                </c:pt>
                <c:pt idx="96">
                  <c:v>1.9199999999999965E-4</c:v>
                </c:pt>
                <c:pt idx="97">
                  <c:v>1.9399999999999965E-4</c:v>
                </c:pt>
                <c:pt idx="98">
                  <c:v>1.9599999999999964E-4</c:v>
                </c:pt>
                <c:pt idx="99">
                  <c:v>1.9799999999999964E-4</c:v>
                </c:pt>
                <c:pt idx="100">
                  <c:v>1.9999999999999963E-4</c:v>
                </c:pt>
                <c:pt idx="101">
                  <c:v>2.0199999999999962E-4</c:v>
                </c:pt>
                <c:pt idx="102">
                  <c:v>2.0399999999999962E-4</c:v>
                </c:pt>
                <c:pt idx="103">
                  <c:v>2.0599999999999961E-4</c:v>
                </c:pt>
                <c:pt idx="104">
                  <c:v>2.0799999999999961E-4</c:v>
                </c:pt>
                <c:pt idx="105">
                  <c:v>2.099999999999996E-4</c:v>
                </c:pt>
                <c:pt idx="106">
                  <c:v>2.119999999999996E-4</c:v>
                </c:pt>
                <c:pt idx="107">
                  <c:v>2.1399999999999959E-4</c:v>
                </c:pt>
                <c:pt idx="108">
                  <c:v>2.1599999999999959E-4</c:v>
                </c:pt>
                <c:pt idx="109">
                  <c:v>2.1799999999999958E-4</c:v>
                </c:pt>
                <c:pt idx="110">
                  <c:v>2.1999999999999957E-4</c:v>
                </c:pt>
                <c:pt idx="111">
                  <c:v>2.2199999999999957E-4</c:v>
                </c:pt>
                <c:pt idx="112">
                  <c:v>2.2399999999999956E-4</c:v>
                </c:pt>
                <c:pt idx="113">
                  <c:v>2.2599999999999956E-4</c:v>
                </c:pt>
                <c:pt idx="114">
                  <c:v>2.2799999999999955E-4</c:v>
                </c:pt>
                <c:pt idx="115">
                  <c:v>2.2999999999999955E-4</c:v>
                </c:pt>
                <c:pt idx="116">
                  <c:v>2.3199999999999954E-4</c:v>
                </c:pt>
                <c:pt idx="117">
                  <c:v>2.3399999999999953E-4</c:v>
                </c:pt>
                <c:pt idx="118">
                  <c:v>2.3599999999999953E-4</c:v>
                </c:pt>
                <c:pt idx="119">
                  <c:v>2.3799999999999952E-4</c:v>
                </c:pt>
                <c:pt idx="120">
                  <c:v>2.3999999999999952E-4</c:v>
                </c:pt>
                <c:pt idx="121">
                  <c:v>2.4199999999999951E-4</c:v>
                </c:pt>
                <c:pt idx="122">
                  <c:v>2.4399999999999951E-4</c:v>
                </c:pt>
                <c:pt idx="123">
                  <c:v>2.4599999999999953E-4</c:v>
                </c:pt>
                <c:pt idx="124">
                  <c:v>2.4799999999999952E-4</c:v>
                </c:pt>
                <c:pt idx="125">
                  <c:v>2.4999999999999952E-4</c:v>
                </c:pt>
                <c:pt idx="126">
                  <c:v>2.5199999999999951E-4</c:v>
                </c:pt>
                <c:pt idx="127">
                  <c:v>2.5399999999999951E-4</c:v>
                </c:pt>
                <c:pt idx="128">
                  <c:v>2.559999999999995E-4</c:v>
                </c:pt>
                <c:pt idx="129">
                  <c:v>2.5799999999999949E-4</c:v>
                </c:pt>
                <c:pt idx="130">
                  <c:v>2.5999999999999949E-4</c:v>
                </c:pt>
                <c:pt idx="131">
                  <c:v>2.6199999999999948E-4</c:v>
                </c:pt>
                <c:pt idx="132">
                  <c:v>2.6399999999999948E-4</c:v>
                </c:pt>
                <c:pt idx="133">
                  <c:v>2.6599999999999947E-4</c:v>
                </c:pt>
                <c:pt idx="134">
                  <c:v>2.6799999999999947E-4</c:v>
                </c:pt>
                <c:pt idx="135">
                  <c:v>2.6999999999999946E-4</c:v>
                </c:pt>
                <c:pt idx="136">
                  <c:v>2.7199999999999946E-4</c:v>
                </c:pt>
                <c:pt idx="137">
                  <c:v>2.7399999999999945E-4</c:v>
                </c:pt>
                <c:pt idx="138">
                  <c:v>2.7599999999999944E-4</c:v>
                </c:pt>
                <c:pt idx="139">
                  <c:v>2.7799999999999944E-4</c:v>
                </c:pt>
                <c:pt idx="140">
                  <c:v>2.7999999999999943E-4</c:v>
                </c:pt>
                <c:pt idx="141">
                  <c:v>2.8199999999999943E-4</c:v>
                </c:pt>
                <c:pt idx="142">
                  <c:v>2.8399999999999942E-4</c:v>
                </c:pt>
                <c:pt idx="143">
                  <c:v>2.8599999999999942E-4</c:v>
                </c:pt>
                <c:pt idx="144">
                  <c:v>2.8799999999999941E-4</c:v>
                </c:pt>
                <c:pt idx="145">
                  <c:v>2.8999999999999941E-4</c:v>
                </c:pt>
                <c:pt idx="146">
                  <c:v>2.919999999999994E-4</c:v>
                </c:pt>
                <c:pt idx="147">
                  <c:v>2.9399999999999939E-4</c:v>
                </c:pt>
                <c:pt idx="148">
                  <c:v>2.9599999999999939E-4</c:v>
                </c:pt>
                <c:pt idx="149">
                  <c:v>2.9799999999999938E-4</c:v>
                </c:pt>
                <c:pt idx="150">
                  <c:v>2.9999999999999938E-4</c:v>
                </c:pt>
                <c:pt idx="151">
                  <c:v>3.0199999999999937E-4</c:v>
                </c:pt>
                <c:pt idx="152">
                  <c:v>3.0399999999999937E-4</c:v>
                </c:pt>
                <c:pt idx="153">
                  <c:v>3.0599999999999936E-4</c:v>
                </c:pt>
                <c:pt idx="154">
                  <c:v>3.0799999999999936E-4</c:v>
                </c:pt>
                <c:pt idx="155">
                  <c:v>3.0999999999999935E-4</c:v>
                </c:pt>
                <c:pt idx="156">
                  <c:v>3.1199999999999934E-4</c:v>
                </c:pt>
                <c:pt idx="157">
                  <c:v>3.1399999999999934E-4</c:v>
                </c:pt>
                <c:pt idx="158">
                  <c:v>3.1599999999999933E-4</c:v>
                </c:pt>
                <c:pt idx="159">
                  <c:v>3.1799999999999933E-4</c:v>
                </c:pt>
                <c:pt idx="160">
                  <c:v>3.1999999999999932E-4</c:v>
                </c:pt>
                <c:pt idx="161">
                  <c:v>3.2199999999999932E-4</c:v>
                </c:pt>
                <c:pt idx="162">
                  <c:v>3.2399999999999931E-4</c:v>
                </c:pt>
                <c:pt idx="163">
                  <c:v>3.259999999999993E-4</c:v>
                </c:pt>
                <c:pt idx="164">
                  <c:v>3.279999999999993E-4</c:v>
                </c:pt>
                <c:pt idx="165">
                  <c:v>3.2999999999999929E-4</c:v>
                </c:pt>
                <c:pt idx="166">
                  <c:v>3.3199999999999929E-4</c:v>
                </c:pt>
                <c:pt idx="167">
                  <c:v>3.3399999999999928E-4</c:v>
                </c:pt>
                <c:pt idx="168">
                  <c:v>3.3599999999999928E-4</c:v>
                </c:pt>
                <c:pt idx="169">
                  <c:v>3.3799999999999927E-4</c:v>
                </c:pt>
                <c:pt idx="170">
                  <c:v>3.3999999999999927E-4</c:v>
                </c:pt>
                <c:pt idx="171">
                  <c:v>3.4199999999999926E-4</c:v>
                </c:pt>
                <c:pt idx="172">
                  <c:v>3.4399999999999925E-4</c:v>
                </c:pt>
                <c:pt idx="173">
                  <c:v>3.4599999999999925E-4</c:v>
                </c:pt>
                <c:pt idx="174">
                  <c:v>3.4799999999999924E-4</c:v>
                </c:pt>
                <c:pt idx="175">
                  <c:v>3.4999999999999924E-4</c:v>
                </c:pt>
                <c:pt idx="176">
                  <c:v>3.5199999999999923E-4</c:v>
                </c:pt>
                <c:pt idx="177">
                  <c:v>3.5399999999999923E-4</c:v>
                </c:pt>
                <c:pt idx="178">
                  <c:v>3.5599999999999922E-4</c:v>
                </c:pt>
                <c:pt idx="179">
                  <c:v>3.5799999999999922E-4</c:v>
                </c:pt>
                <c:pt idx="180">
                  <c:v>3.5999999999999921E-4</c:v>
                </c:pt>
                <c:pt idx="181">
                  <c:v>3.619999999999992E-4</c:v>
                </c:pt>
                <c:pt idx="182">
                  <c:v>3.639999999999992E-4</c:v>
                </c:pt>
                <c:pt idx="183">
                  <c:v>3.6599999999999919E-4</c:v>
                </c:pt>
                <c:pt idx="184">
                  <c:v>3.6799999999999919E-4</c:v>
                </c:pt>
                <c:pt idx="185">
                  <c:v>3.6999999999999918E-4</c:v>
                </c:pt>
                <c:pt idx="186">
                  <c:v>3.7199999999999918E-4</c:v>
                </c:pt>
                <c:pt idx="187">
                  <c:v>3.7399999999999917E-4</c:v>
                </c:pt>
                <c:pt idx="188">
                  <c:v>3.7599999999999916E-4</c:v>
                </c:pt>
                <c:pt idx="189">
                  <c:v>3.7799999999999916E-4</c:v>
                </c:pt>
                <c:pt idx="190">
                  <c:v>3.7999999999999915E-4</c:v>
                </c:pt>
                <c:pt idx="191">
                  <c:v>3.8199999999999915E-4</c:v>
                </c:pt>
                <c:pt idx="192">
                  <c:v>3.8399999999999914E-4</c:v>
                </c:pt>
                <c:pt idx="193">
                  <c:v>3.8599999999999914E-4</c:v>
                </c:pt>
                <c:pt idx="194">
                  <c:v>3.8799999999999913E-4</c:v>
                </c:pt>
                <c:pt idx="195">
                  <c:v>3.8999999999999913E-4</c:v>
                </c:pt>
                <c:pt idx="196">
                  <c:v>3.9199999999999912E-4</c:v>
                </c:pt>
                <c:pt idx="197">
                  <c:v>3.9399999999999911E-4</c:v>
                </c:pt>
                <c:pt idx="198">
                  <c:v>3.9599999999999911E-4</c:v>
                </c:pt>
                <c:pt idx="199">
                  <c:v>3.979999999999991E-4</c:v>
                </c:pt>
                <c:pt idx="200">
                  <c:v>3.999999999999991E-4</c:v>
                </c:pt>
                <c:pt idx="201">
                  <c:v>4.0199999999999909E-4</c:v>
                </c:pt>
                <c:pt idx="202">
                  <c:v>4.0399999999999909E-4</c:v>
                </c:pt>
                <c:pt idx="203">
                  <c:v>4.0599999999999908E-4</c:v>
                </c:pt>
                <c:pt idx="204">
                  <c:v>4.0799999999999908E-4</c:v>
                </c:pt>
                <c:pt idx="205">
                  <c:v>4.0999999999999907E-4</c:v>
                </c:pt>
                <c:pt idx="206">
                  <c:v>4.1199999999999906E-4</c:v>
                </c:pt>
                <c:pt idx="207">
                  <c:v>4.1399999999999906E-4</c:v>
                </c:pt>
                <c:pt idx="208">
                  <c:v>4.1599999999999905E-4</c:v>
                </c:pt>
                <c:pt idx="209">
                  <c:v>4.1799999999999905E-4</c:v>
                </c:pt>
                <c:pt idx="210">
                  <c:v>4.1999999999999904E-4</c:v>
                </c:pt>
                <c:pt idx="211">
                  <c:v>4.2199999999999904E-4</c:v>
                </c:pt>
                <c:pt idx="212">
                  <c:v>4.2399999999999903E-4</c:v>
                </c:pt>
                <c:pt idx="213">
                  <c:v>4.2599999999999902E-4</c:v>
                </c:pt>
                <c:pt idx="214">
                  <c:v>4.2799999999999902E-4</c:v>
                </c:pt>
                <c:pt idx="215">
                  <c:v>4.2999999999999901E-4</c:v>
                </c:pt>
                <c:pt idx="216">
                  <c:v>4.3199999999999901E-4</c:v>
                </c:pt>
                <c:pt idx="217">
                  <c:v>4.33999999999999E-4</c:v>
                </c:pt>
                <c:pt idx="218">
                  <c:v>4.35999999999999E-4</c:v>
                </c:pt>
                <c:pt idx="219">
                  <c:v>4.3799999999999899E-4</c:v>
                </c:pt>
                <c:pt idx="220">
                  <c:v>4.3999999999999899E-4</c:v>
                </c:pt>
                <c:pt idx="221">
                  <c:v>4.4199999999999898E-4</c:v>
                </c:pt>
                <c:pt idx="222">
                  <c:v>4.4399999999999897E-4</c:v>
                </c:pt>
                <c:pt idx="223">
                  <c:v>4.4599999999999897E-4</c:v>
                </c:pt>
                <c:pt idx="224">
                  <c:v>4.4799999999999896E-4</c:v>
                </c:pt>
                <c:pt idx="225">
                  <c:v>4.4999999999999896E-4</c:v>
                </c:pt>
                <c:pt idx="226">
                  <c:v>4.5199999999999895E-4</c:v>
                </c:pt>
                <c:pt idx="227">
                  <c:v>4.5399999999999895E-4</c:v>
                </c:pt>
                <c:pt idx="228">
                  <c:v>4.5599999999999894E-4</c:v>
                </c:pt>
                <c:pt idx="229">
                  <c:v>4.5799999999999894E-4</c:v>
                </c:pt>
                <c:pt idx="230">
                  <c:v>4.5999999999999893E-4</c:v>
                </c:pt>
                <c:pt idx="231">
                  <c:v>4.6199999999999892E-4</c:v>
                </c:pt>
                <c:pt idx="232">
                  <c:v>4.6399999999999892E-4</c:v>
                </c:pt>
                <c:pt idx="233">
                  <c:v>4.6599999999999891E-4</c:v>
                </c:pt>
                <c:pt idx="234">
                  <c:v>4.6799999999999891E-4</c:v>
                </c:pt>
                <c:pt idx="235">
                  <c:v>4.699999999999989E-4</c:v>
                </c:pt>
                <c:pt idx="236">
                  <c:v>4.719999999999989E-4</c:v>
                </c:pt>
                <c:pt idx="237">
                  <c:v>4.7399999999999889E-4</c:v>
                </c:pt>
                <c:pt idx="238">
                  <c:v>4.7599999999999888E-4</c:v>
                </c:pt>
                <c:pt idx="239">
                  <c:v>4.7799999999999888E-4</c:v>
                </c:pt>
                <c:pt idx="240">
                  <c:v>4.7999999999999887E-4</c:v>
                </c:pt>
                <c:pt idx="241">
                  <c:v>4.8199999999999887E-4</c:v>
                </c:pt>
                <c:pt idx="242">
                  <c:v>4.8399999999999886E-4</c:v>
                </c:pt>
                <c:pt idx="243">
                  <c:v>4.8599999999999886E-4</c:v>
                </c:pt>
                <c:pt idx="244">
                  <c:v>4.8799999999999885E-4</c:v>
                </c:pt>
                <c:pt idx="245">
                  <c:v>4.899999999999989E-4</c:v>
                </c:pt>
                <c:pt idx="246">
                  <c:v>4.9199999999999895E-4</c:v>
                </c:pt>
                <c:pt idx="247">
                  <c:v>4.93999999999999E-4</c:v>
                </c:pt>
                <c:pt idx="248">
                  <c:v>4.9599999999999905E-4</c:v>
                </c:pt>
                <c:pt idx="249">
                  <c:v>4.9799999999999909E-4</c:v>
                </c:pt>
                <c:pt idx="250">
                  <c:v>4.9999999999999914E-4</c:v>
                </c:pt>
                <c:pt idx="251">
                  <c:v>5.0199999999999919E-4</c:v>
                </c:pt>
                <c:pt idx="252">
                  <c:v>5.0399999999999924E-4</c:v>
                </c:pt>
                <c:pt idx="253">
                  <c:v>5.0599999999999929E-4</c:v>
                </c:pt>
                <c:pt idx="254">
                  <c:v>5.0799999999999934E-4</c:v>
                </c:pt>
                <c:pt idx="255">
                  <c:v>5.0999999999999939E-4</c:v>
                </c:pt>
                <c:pt idx="256">
                  <c:v>5.1199999999999943E-4</c:v>
                </c:pt>
                <c:pt idx="257">
                  <c:v>5.1399999999999948E-4</c:v>
                </c:pt>
                <c:pt idx="258">
                  <c:v>5.1599999999999953E-4</c:v>
                </c:pt>
                <c:pt idx="259">
                  <c:v>5.1799999999999958E-4</c:v>
                </c:pt>
                <c:pt idx="260">
                  <c:v>5.1999999999999963E-4</c:v>
                </c:pt>
                <c:pt idx="261">
                  <c:v>5.2199999999999968E-4</c:v>
                </c:pt>
                <c:pt idx="262">
                  <c:v>5.2399999999999973E-4</c:v>
                </c:pt>
                <c:pt idx="263">
                  <c:v>5.2599999999999978E-4</c:v>
                </c:pt>
                <c:pt idx="264">
                  <c:v>5.2799999999999982E-4</c:v>
                </c:pt>
                <c:pt idx="265">
                  <c:v>5.2999999999999987E-4</c:v>
                </c:pt>
                <c:pt idx="266">
                  <c:v>5.3199999999999992E-4</c:v>
                </c:pt>
                <c:pt idx="267">
                  <c:v>5.3399999999999997E-4</c:v>
                </c:pt>
                <c:pt idx="268">
                  <c:v>5.3600000000000002E-4</c:v>
                </c:pt>
                <c:pt idx="269">
                  <c:v>5.3800000000000007E-4</c:v>
                </c:pt>
                <c:pt idx="270">
                  <c:v>5.4000000000000012E-4</c:v>
                </c:pt>
                <c:pt idx="271">
                  <c:v>5.4200000000000016E-4</c:v>
                </c:pt>
                <c:pt idx="272">
                  <c:v>5.4400000000000021E-4</c:v>
                </c:pt>
                <c:pt idx="273">
                  <c:v>5.4600000000000026E-4</c:v>
                </c:pt>
                <c:pt idx="274">
                  <c:v>5.4800000000000031E-4</c:v>
                </c:pt>
                <c:pt idx="275">
                  <c:v>5.5000000000000036E-4</c:v>
                </c:pt>
                <c:pt idx="276">
                  <c:v>5.5200000000000041E-4</c:v>
                </c:pt>
                <c:pt idx="277">
                  <c:v>5.5400000000000046E-4</c:v>
                </c:pt>
                <c:pt idx="278">
                  <c:v>5.560000000000005E-4</c:v>
                </c:pt>
                <c:pt idx="279">
                  <c:v>5.5800000000000055E-4</c:v>
                </c:pt>
                <c:pt idx="280">
                  <c:v>5.600000000000006E-4</c:v>
                </c:pt>
                <c:pt idx="281">
                  <c:v>5.6200000000000065E-4</c:v>
                </c:pt>
                <c:pt idx="282">
                  <c:v>5.640000000000007E-4</c:v>
                </c:pt>
                <c:pt idx="283">
                  <c:v>5.6600000000000075E-4</c:v>
                </c:pt>
                <c:pt idx="284">
                  <c:v>5.680000000000008E-4</c:v>
                </c:pt>
                <c:pt idx="285">
                  <c:v>5.7000000000000084E-4</c:v>
                </c:pt>
                <c:pt idx="286">
                  <c:v>5.7200000000000089E-4</c:v>
                </c:pt>
                <c:pt idx="287">
                  <c:v>5.7400000000000094E-4</c:v>
                </c:pt>
                <c:pt idx="288">
                  <c:v>5.7600000000000099E-4</c:v>
                </c:pt>
                <c:pt idx="289">
                  <c:v>5.7800000000000104E-4</c:v>
                </c:pt>
                <c:pt idx="290">
                  <c:v>5.8000000000000109E-4</c:v>
                </c:pt>
                <c:pt idx="291">
                  <c:v>5.8200000000000114E-4</c:v>
                </c:pt>
                <c:pt idx="292">
                  <c:v>5.8400000000000118E-4</c:v>
                </c:pt>
                <c:pt idx="293">
                  <c:v>5.8600000000000123E-4</c:v>
                </c:pt>
                <c:pt idx="294">
                  <c:v>5.8800000000000128E-4</c:v>
                </c:pt>
                <c:pt idx="295">
                  <c:v>5.9000000000000133E-4</c:v>
                </c:pt>
                <c:pt idx="296">
                  <c:v>5.9200000000000138E-4</c:v>
                </c:pt>
                <c:pt idx="297">
                  <c:v>5.9400000000000143E-4</c:v>
                </c:pt>
                <c:pt idx="298">
                  <c:v>5.9600000000000148E-4</c:v>
                </c:pt>
                <c:pt idx="299">
                  <c:v>5.9800000000000153E-4</c:v>
                </c:pt>
                <c:pt idx="300">
                  <c:v>6.0000000000000157E-4</c:v>
                </c:pt>
                <c:pt idx="301">
                  <c:v>6.0200000000000162E-4</c:v>
                </c:pt>
                <c:pt idx="302">
                  <c:v>6.0400000000000167E-4</c:v>
                </c:pt>
                <c:pt idx="303">
                  <c:v>6.0600000000000172E-4</c:v>
                </c:pt>
                <c:pt idx="304">
                  <c:v>6.0800000000000177E-4</c:v>
                </c:pt>
                <c:pt idx="305">
                  <c:v>6.1000000000000182E-4</c:v>
                </c:pt>
                <c:pt idx="306">
                  <c:v>6.1200000000000187E-4</c:v>
                </c:pt>
                <c:pt idx="307">
                  <c:v>6.1400000000000191E-4</c:v>
                </c:pt>
                <c:pt idx="308">
                  <c:v>6.1600000000000196E-4</c:v>
                </c:pt>
                <c:pt idx="309">
                  <c:v>6.1800000000000201E-4</c:v>
                </c:pt>
                <c:pt idx="310">
                  <c:v>6.2000000000000206E-4</c:v>
                </c:pt>
                <c:pt idx="311">
                  <c:v>6.2200000000000211E-4</c:v>
                </c:pt>
                <c:pt idx="312">
                  <c:v>6.2400000000000216E-4</c:v>
                </c:pt>
                <c:pt idx="313">
                  <c:v>6.2600000000000221E-4</c:v>
                </c:pt>
                <c:pt idx="314">
                  <c:v>6.2800000000000225E-4</c:v>
                </c:pt>
                <c:pt idx="315">
                  <c:v>6.300000000000023E-4</c:v>
                </c:pt>
                <c:pt idx="316">
                  <c:v>6.3200000000000235E-4</c:v>
                </c:pt>
                <c:pt idx="317">
                  <c:v>6.340000000000024E-4</c:v>
                </c:pt>
                <c:pt idx="318">
                  <c:v>6.3600000000000245E-4</c:v>
                </c:pt>
                <c:pt idx="319">
                  <c:v>6.380000000000025E-4</c:v>
                </c:pt>
                <c:pt idx="320">
                  <c:v>6.4000000000000255E-4</c:v>
                </c:pt>
                <c:pt idx="321">
                  <c:v>6.4200000000000259E-4</c:v>
                </c:pt>
                <c:pt idx="322">
                  <c:v>6.4400000000000264E-4</c:v>
                </c:pt>
                <c:pt idx="323">
                  <c:v>6.4600000000000269E-4</c:v>
                </c:pt>
                <c:pt idx="324">
                  <c:v>6.4800000000000274E-4</c:v>
                </c:pt>
                <c:pt idx="325">
                  <c:v>6.5000000000000279E-4</c:v>
                </c:pt>
                <c:pt idx="326">
                  <c:v>6.5200000000000284E-4</c:v>
                </c:pt>
                <c:pt idx="327">
                  <c:v>6.5400000000000289E-4</c:v>
                </c:pt>
                <c:pt idx="328">
                  <c:v>6.5600000000000293E-4</c:v>
                </c:pt>
                <c:pt idx="329">
                  <c:v>6.5800000000000298E-4</c:v>
                </c:pt>
                <c:pt idx="330">
                  <c:v>6.6000000000000303E-4</c:v>
                </c:pt>
                <c:pt idx="331">
                  <c:v>6.6200000000000308E-4</c:v>
                </c:pt>
                <c:pt idx="332">
                  <c:v>6.6400000000000313E-4</c:v>
                </c:pt>
                <c:pt idx="333">
                  <c:v>6.6600000000000318E-4</c:v>
                </c:pt>
                <c:pt idx="334">
                  <c:v>6.6800000000000323E-4</c:v>
                </c:pt>
                <c:pt idx="335">
                  <c:v>6.7000000000000328E-4</c:v>
                </c:pt>
                <c:pt idx="336">
                  <c:v>6.7200000000000332E-4</c:v>
                </c:pt>
                <c:pt idx="337">
                  <c:v>6.7400000000000337E-4</c:v>
                </c:pt>
                <c:pt idx="338">
                  <c:v>6.7600000000000342E-4</c:v>
                </c:pt>
                <c:pt idx="339">
                  <c:v>6.7800000000000347E-4</c:v>
                </c:pt>
                <c:pt idx="340">
                  <c:v>6.8000000000000352E-4</c:v>
                </c:pt>
                <c:pt idx="341">
                  <c:v>6.8200000000000357E-4</c:v>
                </c:pt>
                <c:pt idx="342">
                  <c:v>6.8400000000000362E-4</c:v>
                </c:pt>
                <c:pt idx="343">
                  <c:v>6.8600000000000366E-4</c:v>
                </c:pt>
                <c:pt idx="344">
                  <c:v>6.8800000000000371E-4</c:v>
                </c:pt>
                <c:pt idx="345">
                  <c:v>6.9000000000000376E-4</c:v>
                </c:pt>
                <c:pt idx="346">
                  <c:v>6.9200000000000381E-4</c:v>
                </c:pt>
                <c:pt idx="347">
                  <c:v>6.9400000000000386E-4</c:v>
                </c:pt>
                <c:pt idx="348">
                  <c:v>6.9600000000000391E-4</c:v>
                </c:pt>
                <c:pt idx="349">
                  <c:v>6.9800000000000396E-4</c:v>
                </c:pt>
                <c:pt idx="350">
                  <c:v>7.00000000000004E-4</c:v>
                </c:pt>
                <c:pt idx="351">
                  <c:v>7.0200000000000405E-4</c:v>
                </c:pt>
                <c:pt idx="352">
                  <c:v>7.040000000000041E-4</c:v>
                </c:pt>
                <c:pt idx="353">
                  <c:v>7.0600000000000415E-4</c:v>
                </c:pt>
                <c:pt idx="354">
                  <c:v>7.080000000000042E-4</c:v>
                </c:pt>
                <c:pt idx="355">
                  <c:v>7.1000000000000425E-4</c:v>
                </c:pt>
                <c:pt idx="356">
                  <c:v>7.120000000000043E-4</c:v>
                </c:pt>
                <c:pt idx="357">
                  <c:v>7.1400000000000434E-4</c:v>
                </c:pt>
                <c:pt idx="358">
                  <c:v>7.1600000000000439E-4</c:v>
                </c:pt>
                <c:pt idx="359">
                  <c:v>7.1800000000000444E-4</c:v>
                </c:pt>
                <c:pt idx="360">
                  <c:v>7.2000000000000449E-4</c:v>
                </c:pt>
                <c:pt idx="361">
                  <c:v>7.2200000000000454E-4</c:v>
                </c:pt>
                <c:pt idx="362">
                  <c:v>7.2400000000000459E-4</c:v>
                </c:pt>
                <c:pt idx="363">
                  <c:v>7.2600000000000464E-4</c:v>
                </c:pt>
                <c:pt idx="364">
                  <c:v>7.2800000000000469E-4</c:v>
                </c:pt>
                <c:pt idx="365">
                  <c:v>7.3000000000000473E-4</c:v>
                </c:pt>
                <c:pt idx="366">
                  <c:v>7.3200000000000478E-4</c:v>
                </c:pt>
                <c:pt idx="367">
                  <c:v>7.3400000000000483E-4</c:v>
                </c:pt>
                <c:pt idx="368">
                  <c:v>7.3600000000000488E-4</c:v>
                </c:pt>
                <c:pt idx="369">
                  <c:v>7.3800000000000493E-4</c:v>
                </c:pt>
                <c:pt idx="370">
                  <c:v>7.4000000000000498E-4</c:v>
                </c:pt>
                <c:pt idx="371">
                  <c:v>7.4200000000000503E-4</c:v>
                </c:pt>
                <c:pt idx="372">
                  <c:v>7.4400000000000507E-4</c:v>
                </c:pt>
                <c:pt idx="373">
                  <c:v>7.4600000000000512E-4</c:v>
                </c:pt>
                <c:pt idx="374">
                  <c:v>7.4800000000000517E-4</c:v>
                </c:pt>
                <c:pt idx="375">
                  <c:v>7.5000000000000522E-4</c:v>
                </c:pt>
                <c:pt idx="376">
                  <c:v>7.5200000000000527E-4</c:v>
                </c:pt>
                <c:pt idx="377">
                  <c:v>7.5400000000000532E-4</c:v>
                </c:pt>
                <c:pt idx="378">
                  <c:v>7.5600000000000537E-4</c:v>
                </c:pt>
                <c:pt idx="379">
                  <c:v>7.5800000000000541E-4</c:v>
                </c:pt>
                <c:pt idx="380">
                  <c:v>7.6000000000000546E-4</c:v>
                </c:pt>
                <c:pt idx="381">
                  <c:v>7.6200000000000551E-4</c:v>
                </c:pt>
                <c:pt idx="382">
                  <c:v>7.6400000000000556E-4</c:v>
                </c:pt>
                <c:pt idx="383">
                  <c:v>7.6600000000000561E-4</c:v>
                </c:pt>
                <c:pt idx="384">
                  <c:v>7.6800000000000566E-4</c:v>
                </c:pt>
                <c:pt idx="385">
                  <c:v>7.7000000000000571E-4</c:v>
                </c:pt>
                <c:pt idx="386">
                  <c:v>7.7200000000000575E-4</c:v>
                </c:pt>
                <c:pt idx="387">
                  <c:v>7.740000000000058E-4</c:v>
                </c:pt>
                <c:pt idx="388">
                  <c:v>7.7600000000000585E-4</c:v>
                </c:pt>
                <c:pt idx="389">
                  <c:v>7.780000000000059E-4</c:v>
                </c:pt>
                <c:pt idx="390">
                  <c:v>7.8000000000000595E-4</c:v>
                </c:pt>
                <c:pt idx="391">
                  <c:v>7.82000000000006E-4</c:v>
                </c:pt>
                <c:pt idx="392">
                  <c:v>7.8400000000000605E-4</c:v>
                </c:pt>
                <c:pt idx="393">
                  <c:v>7.8600000000000609E-4</c:v>
                </c:pt>
                <c:pt idx="394">
                  <c:v>7.8800000000000614E-4</c:v>
                </c:pt>
                <c:pt idx="395">
                  <c:v>7.9000000000000619E-4</c:v>
                </c:pt>
                <c:pt idx="396">
                  <c:v>7.9200000000000624E-4</c:v>
                </c:pt>
                <c:pt idx="397">
                  <c:v>7.9400000000000629E-4</c:v>
                </c:pt>
                <c:pt idx="398">
                  <c:v>7.9600000000000634E-4</c:v>
                </c:pt>
                <c:pt idx="399">
                  <c:v>7.9800000000000639E-4</c:v>
                </c:pt>
                <c:pt idx="400">
                  <c:v>8.0000000000000644E-4</c:v>
                </c:pt>
                <c:pt idx="401">
                  <c:v>8.0200000000000648E-4</c:v>
                </c:pt>
                <c:pt idx="402">
                  <c:v>8.0400000000000653E-4</c:v>
                </c:pt>
                <c:pt idx="403">
                  <c:v>8.0600000000000658E-4</c:v>
                </c:pt>
                <c:pt idx="404">
                  <c:v>8.0800000000000663E-4</c:v>
                </c:pt>
                <c:pt idx="405">
                  <c:v>8.1000000000000668E-4</c:v>
                </c:pt>
                <c:pt idx="406">
                  <c:v>8.1200000000000673E-4</c:v>
                </c:pt>
                <c:pt idx="407">
                  <c:v>8.1400000000000678E-4</c:v>
                </c:pt>
                <c:pt idx="408">
                  <c:v>8.1600000000000682E-4</c:v>
                </c:pt>
                <c:pt idx="409">
                  <c:v>8.1800000000000687E-4</c:v>
                </c:pt>
                <c:pt idx="410">
                  <c:v>8.2000000000000692E-4</c:v>
                </c:pt>
                <c:pt idx="411">
                  <c:v>8.2200000000000697E-4</c:v>
                </c:pt>
                <c:pt idx="412">
                  <c:v>8.2400000000000702E-4</c:v>
                </c:pt>
                <c:pt idx="413">
                  <c:v>8.2600000000000707E-4</c:v>
                </c:pt>
                <c:pt idx="414">
                  <c:v>8.2800000000000712E-4</c:v>
                </c:pt>
                <c:pt idx="415">
                  <c:v>8.3000000000000716E-4</c:v>
                </c:pt>
                <c:pt idx="416">
                  <c:v>8.3200000000000721E-4</c:v>
                </c:pt>
                <c:pt idx="417">
                  <c:v>8.3400000000000726E-4</c:v>
                </c:pt>
                <c:pt idx="418">
                  <c:v>8.3600000000000731E-4</c:v>
                </c:pt>
                <c:pt idx="419">
                  <c:v>8.3800000000000736E-4</c:v>
                </c:pt>
                <c:pt idx="420">
                  <c:v>8.4000000000000741E-4</c:v>
                </c:pt>
                <c:pt idx="421">
                  <c:v>8.4200000000000746E-4</c:v>
                </c:pt>
                <c:pt idx="422">
                  <c:v>8.440000000000075E-4</c:v>
                </c:pt>
                <c:pt idx="423">
                  <c:v>8.4600000000000755E-4</c:v>
                </c:pt>
                <c:pt idx="424">
                  <c:v>8.480000000000076E-4</c:v>
                </c:pt>
                <c:pt idx="425">
                  <c:v>8.5000000000000765E-4</c:v>
                </c:pt>
                <c:pt idx="426">
                  <c:v>8.520000000000077E-4</c:v>
                </c:pt>
                <c:pt idx="427">
                  <c:v>8.5400000000000775E-4</c:v>
                </c:pt>
                <c:pt idx="428">
                  <c:v>8.560000000000078E-4</c:v>
                </c:pt>
                <c:pt idx="429">
                  <c:v>8.5800000000000784E-4</c:v>
                </c:pt>
                <c:pt idx="430">
                  <c:v>8.6000000000000789E-4</c:v>
                </c:pt>
                <c:pt idx="431">
                  <c:v>8.6200000000000794E-4</c:v>
                </c:pt>
                <c:pt idx="432">
                  <c:v>8.6400000000000799E-4</c:v>
                </c:pt>
                <c:pt idx="433">
                  <c:v>8.6600000000000804E-4</c:v>
                </c:pt>
                <c:pt idx="434">
                  <c:v>8.6800000000000809E-4</c:v>
                </c:pt>
                <c:pt idx="435">
                  <c:v>8.7000000000000814E-4</c:v>
                </c:pt>
                <c:pt idx="436">
                  <c:v>8.7200000000000819E-4</c:v>
                </c:pt>
                <c:pt idx="437">
                  <c:v>8.7400000000000823E-4</c:v>
                </c:pt>
                <c:pt idx="438">
                  <c:v>8.7600000000000828E-4</c:v>
                </c:pt>
                <c:pt idx="439">
                  <c:v>8.7800000000000833E-4</c:v>
                </c:pt>
                <c:pt idx="440">
                  <c:v>8.8000000000000838E-4</c:v>
                </c:pt>
                <c:pt idx="441">
                  <c:v>8.8200000000000843E-4</c:v>
                </c:pt>
                <c:pt idx="442">
                  <c:v>8.8400000000000848E-4</c:v>
                </c:pt>
                <c:pt idx="443">
                  <c:v>8.8600000000000853E-4</c:v>
                </c:pt>
                <c:pt idx="444">
                  <c:v>8.8800000000000857E-4</c:v>
                </c:pt>
                <c:pt idx="445">
                  <c:v>8.9000000000000862E-4</c:v>
                </c:pt>
                <c:pt idx="446">
                  <c:v>8.9200000000000867E-4</c:v>
                </c:pt>
                <c:pt idx="447">
                  <c:v>8.9400000000000872E-4</c:v>
                </c:pt>
                <c:pt idx="448">
                  <c:v>8.9600000000000877E-4</c:v>
                </c:pt>
                <c:pt idx="449">
                  <c:v>8.9800000000000882E-4</c:v>
                </c:pt>
                <c:pt idx="450">
                  <c:v>9.0000000000000887E-4</c:v>
                </c:pt>
                <c:pt idx="451">
                  <c:v>9.0200000000000891E-4</c:v>
                </c:pt>
                <c:pt idx="452">
                  <c:v>9.0400000000000896E-4</c:v>
                </c:pt>
                <c:pt idx="453">
                  <c:v>9.0600000000000901E-4</c:v>
                </c:pt>
                <c:pt idx="454">
                  <c:v>9.0800000000000906E-4</c:v>
                </c:pt>
                <c:pt idx="455">
                  <c:v>9.1000000000000911E-4</c:v>
                </c:pt>
                <c:pt idx="456">
                  <c:v>9.1200000000000916E-4</c:v>
                </c:pt>
                <c:pt idx="457">
                  <c:v>9.1400000000000921E-4</c:v>
                </c:pt>
                <c:pt idx="458">
                  <c:v>9.1600000000000925E-4</c:v>
                </c:pt>
                <c:pt idx="459">
                  <c:v>9.180000000000093E-4</c:v>
                </c:pt>
                <c:pt idx="460">
                  <c:v>9.2000000000000935E-4</c:v>
                </c:pt>
                <c:pt idx="461">
                  <c:v>9.220000000000094E-4</c:v>
                </c:pt>
                <c:pt idx="462">
                  <c:v>9.2400000000000945E-4</c:v>
                </c:pt>
                <c:pt idx="463">
                  <c:v>9.260000000000095E-4</c:v>
                </c:pt>
                <c:pt idx="464">
                  <c:v>9.2800000000000955E-4</c:v>
                </c:pt>
                <c:pt idx="465">
                  <c:v>9.300000000000096E-4</c:v>
                </c:pt>
                <c:pt idx="466">
                  <c:v>9.3200000000000964E-4</c:v>
                </c:pt>
                <c:pt idx="467">
                  <c:v>9.3400000000000969E-4</c:v>
                </c:pt>
                <c:pt idx="468">
                  <c:v>9.3600000000000974E-4</c:v>
                </c:pt>
                <c:pt idx="469">
                  <c:v>9.3800000000000979E-4</c:v>
                </c:pt>
                <c:pt idx="470">
                  <c:v>9.4000000000000984E-4</c:v>
                </c:pt>
                <c:pt idx="471">
                  <c:v>9.4200000000000989E-4</c:v>
                </c:pt>
                <c:pt idx="472">
                  <c:v>9.4400000000000994E-4</c:v>
                </c:pt>
                <c:pt idx="473">
                  <c:v>9.4600000000000998E-4</c:v>
                </c:pt>
                <c:pt idx="474">
                  <c:v>9.4800000000001003E-4</c:v>
                </c:pt>
                <c:pt idx="475">
                  <c:v>9.5000000000001008E-4</c:v>
                </c:pt>
                <c:pt idx="476">
                  <c:v>9.5200000000001013E-4</c:v>
                </c:pt>
                <c:pt idx="477">
                  <c:v>9.5400000000001018E-4</c:v>
                </c:pt>
                <c:pt idx="478">
                  <c:v>9.5600000000001023E-4</c:v>
                </c:pt>
                <c:pt idx="479">
                  <c:v>9.5800000000001028E-4</c:v>
                </c:pt>
                <c:pt idx="480">
                  <c:v>9.6000000000001032E-4</c:v>
                </c:pt>
                <c:pt idx="481">
                  <c:v>9.6200000000001037E-4</c:v>
                </c:pt>
                <c:pt idx="482">
                  <c:v>9.6400000000001042E-4</c:v>
                </c:pt>
                <c:pt idx="483">
                  <c:v>9.6600000000001047E-4</c:v>
                </c:pt>
                <c:pt idx="484">
                  <c:v>9.6800000000001052E-4</c:v>
                </c:pt>
                <c:pt idx="485">
                  <c:v>9.7000000000001057E-4</c:v>
                </c:pt>
                <c:pt idx="486">
                  <c:v>9.7200000000001062E-4</c:v>
                </c:pt>
                <c:pt idx="487">
                  <c:v>9.7400000000001066E-4</c:v>
                </c:pt>
                <c:pt idx="488">
                  <c:v>9.7600000000001071E-4</c:v>
                </c:pt>
                <c:pt idx="489">
                  <c:v>9.7800000000001076E-4</c:v>
                </c:pt>
                <c:pt idx="490">
                  <c:v>9.8000000000001081E-4</c:v>
                </c:pt>
                <c:pt idx="491">
                  <c:v>9.8200000000001086E-4</c:v>
                </c:pt>
                <c:pt idx="492">
                  <c:v>9.8400000000001091E-4</c:v>
                </c:pt>
                <c:pt idx="493">
                  <c:v>9.8600000000001096E-4</c:v>
                </c:pt>
                <c:pt idx="494">
                  <c:v>9.88000000000011E-4</c:v>
                </c:pt>
                <c:pt idx="495">
                  <c:v>9.9000000000001105E-4</c:v>
                </c:pt>
                <c:pt idx="496">
                  <c:v>9.920000000000111E-4</c:v>
                </c:pt>
                <c:pt idx="497">
                  <c:v>9.9400000000001115E-4</c:v>
                </c:pt>
                <c:pt idx="498">
                  <c:v>9.960000000000112E-4</c:v>
                </c:pt>
                <c:pt idx="499">
                  <c:v>9.9800000000001125E-4</c:v>
                </c:pt>
                <c:pt idx="500">
                  <c:v>1.0000000000000113E-3</c:v>
                </c:pt>
                <c:pt idx="501">
                  <c:v>1.0020000000000113E-3</c:v>
                </c:pt>
                <c:pt idx="502">
                  <c:v>1.0040000000000114E-3</c:v>
                </c:pt>
                <c:pt idx="503">
                  <c:v>1.0060000000000114E-3</c:v>
                </c:pt>
                <c:pt idx="504">
                  <c:v>1.0080000000000115E-3</c:v>
                </c:pt>
                <c:pt idx="505">
                  <c:v>1.0100000000000115E-3</c:v>
                </c:pt>
                <c:pt idx="506">
                  <c:v>1.0120000000000116E-3</c:v>
                </c:pt>
                <c:pt idx="507">
                  <c:v>1.0140000000000116E-3</c:v>
                </c:pt>
                <c:pt idx="508">
                  <c:v>1.0160000000000117E-3</c:v>
                </c:pt>
                <c:pt idx="509">
                  <c:v>1.0180000000000117E-3</c:v>
                </c:pt>
                <c:pt idx="510">
                  <c:v>1.0200000000000118E-3</c:v>
                </c:pt>
                <c:pt idx="511">
                  <c:v>1.0220000000000118E-3</c:v>
                </c:pt>
                <c:pt idx="512">
                  <c:v>1.0240000000000119E-3</c:v>
                </c:pt>
                <c:pt idx="513">
                  <c:v>1.0260000000000119E-3</c:v>
                </c:pt>
                <c:pt idx="514">
                  <c:v>1.028000000000012E-3</c:v>
                </c:pt>
                <c:pt idx="515">
                  <c:v>1.030000000000012E-3</c:v>
                </c:pt>
                <c:pt idx="516">
                  <c:v>1.0320000000000121E-3</c:v>
                </c:pt>
                <c:pt idx="517">
                  <c:v>1.0340000000000121E-3</c:v>
                </c:pt>
                <c:pt idx="518">
                  <c:v>1.0360000000000122E-3</c:v>
                </c:pt>
                <c:pt idx="519">
                  <c:v>1.0380000000000122E-3</c:v>
                </c:pt>
                <c:pt idx="520">
                  <c:v>1.0400000000000123E-3</c:v>
                </c:pt>
                <c:pt idx="521">
                  <c:v>1.0420000000000123E-3</c:v>
                </c:pt>
                <c:pt idx="522">
                  <c:v>1.0440000000000124E-3</c:v>
                </c:pt>
                <c:pt idx="523">
                  <c:v>1.0460000000000124E-3</c:v>
                </c:pt>
                <c:pt idx="524">
                  <c:v>1.0480000000000125E-3</c:v>
                </c:pt>
                <c:pt idx="525">
                  <c:v>1.0500000000000125E-3</c:v>
                </c:pt>
                <c:pt idx="526">
                  <c:v>1.0520000000000126E-3</c:v>
                </c:pt>
                <c:pt idx="527">
                  <c:v>1.0540000000000126E-3</c:v>
                </c:pt>
                <c:pt idx="528">
                  <c:v>1.0560000000000127E-3</c:v>
                </c:pt>
                <c:pt idx="529">
                  <c:v>1.0580000000000127E-3</c:v>
                </c:pt>
                <c:pt idx="530">
                  <c:v>1.0600000000000128E-3</c:v>
                </c:pt>
                <c:pt idx="531">
                  <c:v>1.0620000000000128E-3</c:v>
                </c:pt>
                <c:pt idx="532">
                  <c:v>1.0640000000000129E-3</c:v>
                </c:pt>
                <c:pt idx="533">
                  <c:v>1.0660000000000129E-3</c:v>
                </c:pt>
                <c:pt idx="534">
                  <c:v>1.0680000000000129E-3</c:v>
                </c:pt>
                <c:pt idx="535">
                  <c:v>1.070000000000013E-3</c:v>
                </c:pt>
                <c:pt idx="536">
                  <c:v>1.072000000000013E-3</c:v>
                </c:pt>
                <c:pt idx="537">
                  <c:v>1.0740000000000131E-3</c:v>
                </c:pt>
                <c:pt idx="538">
                  <c:v>1.0760000000000131E-3</c:v>
                </c:pt>
                <c:pt idx="539">
                  <c:v>1.0780000000000132E-3</c:v>
                </c:pt>
                <c:pt idx="540">
                  <c:v>1.0800000000000132E-3</c:v>
                </c:pt>
                <c:pt idx="541">
                  <c:v>1.0820000000000133E-3</c:v>
                </c:pt>
                <c:pt idx="542">
                  <c:v>1.0840000000000133E-3</c:v>
                </c:pt>
                <c:pt idx="543">
                  <c:v>1.0860000000000134E-3</c:v>
                </c:pt>
                <c:pt idx="544">
                  <c:v>1.0880000000000134E-3</c:v>
                </c:pt>
                <c:pt idx="545">
                  <c:v>1.0900000000000135E-3</c:v>
                </c:pt>
                <c:pt idx="546">
                  <c:v>1.0920000000000135E-3</c:v>
                </c:pt>
                <c:pt idx="547">
                  <c:v>1.0940000000000136E-3</c:v>
                </c:pt>
                <c:pt idx="548">
                  <c:v>1.0960000000000136E-3</c:v>
                </c:pt>
                <c:pt idx="549">
                  <c:v>1.0980000000000137E-3</c:v>
                </c:pt>
                <c:pt idx="550">
                  <c:v>1.1000000000000137E-3</c:v>
                </c:pt>
                <c:pt idx="551">
                  <c:v>1.1020000000000138E-3</c:v>
                </c:pt>
                <c:pt idx="552">
                  <c:v>1.1040000000000138E-3</c:v>
                </c:pt>
                <c:pt idx="553">
                  <c:v>1.1060000000000139E-3</c:v>
                </c:pt>
                <c:pt idx="554">
                  <c:v>1.1080000000000139E-3</c:v>
                </c:pt>
                <c:pt idx="555">
                  <c:v>1.110000000000014E-3</c:v>
                </c:pt>
                <c:pt idx="556">
                  <c:v>1.112000000000014E-3</c:v>
                </c:pt>
                <c:pt idx="557">
                  <c:v>1.1140000000000141E-3</c:v>
                </c:pt>
                <c:pt idx="558">
                  <c:v>1.1160000000000141E-3</c:v>
                </c:pt>
                <c:pt idx="559">
                  <c:v>1.1180000000000142E-3</c:v>
                </c:pt>
                <c:pt idx="560">
                  <c:v>1.1200000000000142E-3</c:v>
                </c:pt>
                <c:pt idx="561">
                  <c:v>1.1220000000000143E-3</c:v>
                </c:pt>
                <c:pt idx="562">
                  <c:v>1.1240000000000143E-3</c:v>
                </c:pt>
                <c:pt idx="563">
                  <c:v>1.1260000000000144E-3</c:v>
                </c:pt>
                <c:pt idx="564">
                  <c:v>1.1280000000000144E-3</c:v>
                </c:pt>
                <c:pt idx="565">
                  <c:v>1.1300000000000145E-3</c:v>
                </c:pt>
                <c:pt idx="566">
                  <c:v>1.1320000000000145E-3</c:v>
                </c:pt>
                <c:pt idx="567">
                  <c:v>1.1340000000000146E-3</c:v>
                </c:pt>
                <c:pt idx="568">
                  <c:v>1.1360000000000146E-3</c:v>
                </c:pt>
                <c:pt idx="569">
                  <c:v>1.1380000000000147E-3</c:v>
                </c:pt>
                <c:pt idx="570">
                  <c:v>1.1400000000000147E-3</c:v>
                </c:pt>
                <c:pt idx="571">
                  <c:v>1.1420000000000147E-3</c:v>
                </c:pt>
                <c:pt idx="572">
                  <c:v>1.1440000000000148E-3</c:v>
                </c:pt>
                <c:pt idx="573">
                  <c:v>1.1460000000000148E-3</c:v>
                </c:pt>
                <c:pt idx="574">
                  <c:v>1.1480000000000149E-3</c:v>
                </c:pt>
                <c:pt idx="575">
                  <c:v>1.1500000000000149E-3</c:v>
                </c:pt>
                <c:pt idx="576">
                  <c:v>1.152000000000015E-3</c:v>
                </c:pt>
                <c:pt idx="577">
                  <c:v>1.154000000000015E-3</c:v>
                </c:pt>
                <c:pt idx="578">
                  <c:v>1.1560000000000151E-3</c:v>
                </c:pt>
                <c:pt idx="579">
                  <c:v>1.1580000000000151E-3</c:v>
                </c:pt>
                <c:pt idx="580">
                  <c:v>1.1600000000000152E-3</c:v>
                </c:pt>
                <c:pt idx="581">
                  <c:v>1.1620000000000152E-3</c:v>
                </c:pt>
                <c:pt idx="582">
                  <c:v>1.1640000000000153E-3</c:v>
                </c:pt>
                <c:pt idx="583">
                  <c:v>1.1660000000000153E-3</c:v>
                </c:pt>
                <c:pt idx="584">
                  <c:v>1.1680000000000154E-3</c:v>
                </c:pt>
                <c:pt idx="585">
                  <c:v>1.1700000000000154E-3</c:v>
                </c:pt>
                <c:pt idx="586">
                  <c:v>1.1720000000000155E-3</c:v>
                </c:pt>
                <c:pt idx="587">
                  <c:v>1.1740000000000155E-3</c:v>
                </c:pt>
                <c:pt idx="588">
                  <c:v>1.1760000000000156E-3</c:v>
                </c:pt>
                <c:pt idx="589">
                  <c:v>1.1780000000000156E-3</c:v>
                </c:pt>
                <c:pt idx="590">
                  <c:v>1.1800000000000157E-3</c:v>
                </c:pt>
                <c:pt idx="591">
                  <c:v>1.1820000000000157E-3</c:v>
                </c:pt>
                <c:pt idx="592">
                  <c:v>1.1840000000000158E-3</c:v>
                </c:pt>
                <c:pt idx="593">
                  <c:v>1.1860000000000158E-3</c:v>
                </c:pt>
                <c:pt idx="594">
                  <c:v>1.1880000000000159E-3</c:v>
                </c:pt>
                <c:pt idx="595">
                  <c:v>1.1900000000000159E-3</c:v>
                </c:pt>
                <c:pt idx="596">
                  <c:v>1.192000000000016E-3</c:v>
                </c:pt>
                <c:pt idx="597">
                  <c:v>1.194000000000016E-3</c:v>
                </c:pt>
                <c:pt idx="598">
                  <c:v>1.1960000000000161E-3</c:v>
                </c:pt>
                <c:pt idx="599">
                  <c:v>1.1980000000000161E-3</c:v>
                </c:pt>
                <c:pt idx="600">
                  <c:v>1.2000000000000162E-3</c:v>
                </c:pt>
                <c:pt idx="601">
                  <c:v>1.2020000000000162E-3</c:v>
                </c:pt>
                <c:pt idx="602">
                  <c:v>1.2040000000000163E-3</c:v>
                </c:pt>
                <c:pt idx="603">
                  <c:v>1.2060000000000163E-3</c:v>
                </c:pt>
                <c:pt idx="604">
                  <c:v>1.2080000000000164E-3</c:v>
                </c:pt>
                <c:pt idx="605">
                  <c:v>1.2100000000000164E-3</c:v>
                </c:pt>
                <c:pt idx="606">
                  <c:v>1.2120000000000164E-3</c:v>
                </c:pt>
                <c:pt idx="607">
                  <c:v>1.2140000000000165E-3</c:v>
                </c:pt>
                <c:pt idx="608">
                  <c:v>1.2160000000000165E-3</c:v>
                </c:pt>
                <c:pt idx="609">
                  <c:v>1.2180000000000166E-3</c:v>
                </c:pt>
                <c:pt idx="610">
                  <c:v>1.2200000000000166E-3</c:v>
                </c:pt>
                <c:pt idx="611">
                  <c:v>1.2220000000000167E-3</c:v>
                </c:pt>
                <c:pt idx="612">
                  <c:v>1.2240000000000167E-3</c:v>
                </c:pt>
                <c:pt idx="613">
                  <c:v>1.2260000000000168E-3</c:v>
                </c:pt>
                <c:pt idx="614">
                  <c:v>1.2280000000000168E-3</c:v>
                </c:pt>
                <c:pt idx="615">
                  <c:v>1.2300000000000169E-3</c:v>
                </c:pt>
                <c:pt idx="616">
                  <c:v>1.2320000000000169E-3</c:v>
                </c:pt>
                <c:pt idx="617">
                  <c:v>1.234000000000017E-3</c:v>
                </c:pt>
                <c:pt idx="618">
                  <c:v>1.236000000000017E-3</c:v>
                </c:pt>
                <c:pt idx="619">
                  <c:v>1.2380000000000171E-3</c:v>
                </c:pt>
                <c:pt idx="620">
                  <c:v>1.2400000000000171E-3</c:v>
                </c:pt>
                <c:pt idx="621">
                  <c:v>1.2420000000000172E-3</c:v>
                </c:pt>
                <c:pt idx="622">
                  <c:v>1.2440000000000172E-3</c:v>
                </c:pt>
                <c:pt idx="623">
                  <c:v>1.2460000000000173E-3</c:v>
                </c:pt>
                <c:pt idx="624">
                  <c:v>1.2480000000000173E-3</c:v>
                </c:pt>
                <c:pt idx="625">
                  <c:v>1.2500000000000174E-3</c:v>
                </c:pt>
                <c:pt idx="626">
                  <c:v>1.2520000000000174E-3</c:v>
                </c:pt>
                <c:pt idx="627">
                  <c:v>1.2540000000000175E-3</c:v>
                </c:pt>
                <c:pt idx="628">
                  <c:v>1.2560000000000175E-3</c:v>
                </c:pt>
                <c:pt idx="629">
                  <c:v>1.2580000000000176E-3</c:v>
                </c:pt>
                <c:pt idx="630">
                  <c:v>1.2600000000000176E-3</c:v>
                </c:pt>
                <c:pt idx="631">
                  <c:v>1.2620000000000177E-3</c:v>
                </c:pt>
                <c:pt idx="632">
                  <c:v>1.2640000000000177E-3</c:v>
                </c:pt>
                <c:pt idx="633">
                  <c:v>1.2660000000000178E-3</c:v>
                </c:pt>
                <c:pt idx="634">
                  <c:v>1.2680000000000178E-3</c:v>
                </c:pt>
                <c:pt idx="635">
                  <c:v>1.2700000000000179E-3</c:v>
                </c:pt>
                <c:pt idx="636">
                  <c:v>1.2720000000000179E-3</c:v>
                </c:pt>
                <c:pt idx="637">
                  <c:v>1.274000000000018E-3</c:v>
                </c:pt>
                <c:pt idx="638">
                  <c:v>1.276000000000018E-3</c:v>
                </c:pt>
                <c:pt idx="639">
                  <c:v>1.2780000000000181E-3</c:v>
                </c:pt>
                <c:pt idx="640">
                  <c:v>1.2800000000000181E-3</c:v>
                </c:pt>
                <c:pt idx="641">
                  <c:v>1.2820000000000182E-3</c:v>
                </c:pt>
                <c:pt idx="642">
                  <c:v>1.2840000000000182E-3</c:v>
                </c:pt>
                <c:pt idx="643">
                  <c:v>1.2860000000000182E-3</c:v>
                </c:pt>
                <c:pt idx="644">
                  <c:v>1.2880000000000183E-3</c:v>
                </c:pt>
                <c:pt idx="645">
                  <c:v>1.2900000000000183E-3</c:v>
                </c:pt>
                <c:pt idx="646">
                  <c:v>1.2920000000000184E-3</c:v>
                </c:pt>
                <c:pt idx="647">
                  <c:v>1.2940000000000184E-3</c:v>
                </c:pt>
                <c:pt idx="648">
                  <c:v>1.2960000000000185E-3</c:v>
                </c:pt>
                <c:pt idx="649">
                  <c:v>1.2980000000000185E-3</c:v>
                </c:pt>
                <c:pt idx="650">
                  <c:v>1.3000000000000186E-3</c:v>
                </c:pt>
                <c:pt idx="651">
                  <c:v>1.3020000000000186E-3</c:v>
                </c:pt>
                <c:pt idx="652">
                  <c:v>1.3040000000000187E-3</c:v>
                </c:pt>
                <c:pt idx="653">
                  <c:v>1.3060000000000187E-3</c:v>
                </c:pt>
                <c:pt idx="654">
                  <c:v>1.3080000000000188E-3</c:v>
                </c:pt>
                <c:pt idx="655">
                  <c:v>1.3100000000000188E-3</c:v>
                </c:pt>
                <c:pt idx="656">
                  <c:v>1.3120000000000189E-3</c:v>
                </c:pt>
                <c:pt idx="657">
                  <c:v>1.3140000000000189E-3</c:v>
                </c:pt>
                <c:pt idx="658">
                  <c:v>1.316000000000019E-3</c:v>
                </c:pt>
                <c:pt idx="659">
                  <c:v>1.318000000000019E-3</c:v>
                </c:pt>
                <c:pt idx="660">
                  <c:v>1.3200000000000191E-3</c:v>
                </c:pt>
                <c:pt idx="661">
                  <c:v>1.3220000000000191E-3</c:v>
                </c:pt>
                <c:pt idx="662">
                  <c:v>1.3240000000000192E-3</c:v>
                </c:pt>
                <c:pt idx="663">
                  <c:v>1.3260000000000192E-3</c:v>
                </c:pt>
                <c:pt idx="664">
                  <c:v>1.3280000000000193E-3</c:v>
                </c:pt>
                <c:pt idx="665">
                  <c:v>1.3300000000000193E-3</c:v>
                </c:pt>
                <c:pt idx="666">
                  <c:v>1.3320000000000194E-3</c:v>
                </c:pt>
                <c:pt idx="667">
                  <c:v>1.3340000000000194E-3</c:v>
                </c:pt>
                <c:pt idx="668">
                  <c:v>1.3360000000000195E-3</c:v>
                </c:pt>
                <c:pt idx="669">
                  <c:v>1.3380000000000195E-3</c:v>
                </c:pt>
                <c:pt idx="670">
                  <c:v>1.3400000000000196E-3</c:v>
                </c:pt>
                <c:pt idx="671">
                  <c:v>1.3420000000000196E-3</c:v>
                </c:pt>
                <c:pt idx="672">
                  <c:v>1.3440000000000197E-3</c:v>
                </c:pt>
                <c:pt idx="673">
                  <c:v>1.3460000000000197E-3</c:v>
                </c:pt>
                <c:pt idx="674">
                  <c:v>1.3480000000000198E-3</c:v>
                </c:pt>
                <c:pt idx="675">
                  <c:v>1.3500000000000198E-3</c:v>
                </c:pt>
                <c:pt idx="676">
                  <c:v>1.3520000000000199E-3</c:v>
                </c:pt>
                <c:pt idx="677">
                  <c:v>1.3540000000000199E-3</c:v>
                </c:pt>
                <c:pt idx="678">
                  <c:v>1.3560000000000199E-3</c:v>
                </c:pt>
                <c:pt idx="679">
                  <c:v>1.35800000000002E-3</c:v>
                </c:pt>
                <c:pt idx="680">
                  <c:v>1.36000000000002E-3</c:v>
                </c:pt>
                <c:pt idx="681">
                  <c:v>1.3620000000000201E-3</c:v>
                </c:pt>
                <c:pt idx="682">
                  <c:v>1.3640000000000201E-3</c:v>
                </c:pt>
                <c:pt idx="683">
                  <c:v>1.3660000000000202E-3</c:v>
                </c:pt>
                <c:pt idx="684">
                  <c:v>1.3680000000000202E-3</c:v>
                </c:pt>
                <c:pt idx="685">
                  <c:v>1.3700000000000203E-3</c:v>
                </c:pt>
                <c:pt idx="686">
                  <c:v>1.3720000000000203E-3</c:v>
                </c:pt>
                <c:pt idx="687">
                  <c:v>1.3740000000000204E-3</c:v>
                </c:pt>
                <c:pt idx="688">
                  <c:v>1.3760000000000204E-3</c:v>
                </c:pt>
                <c:pt idx="689">
                  <c:v>1.3780000000000205E-3</c:v>
                </c:pt>
                <c:pt idx="690">
                  <c:v>1.3800000000000205E-3</c:v>
                </c:pt>
                <c:pt idx="691">
                  <c:v>1.3820000000000206E-3</c:v>
                </c:pt>
                <c:pt idx="692">
                  <c:v>1.3840000000000206E-3</c:v>
                </c:pt>
                <c:pt idx="693">
                  <c:v>1.3860000000000207E-3</c:v>
                </c:pt>
                <c:pt idx="694">
                  <c:v>1.3880000000000207E-3</c:v>
                </c:pt>
                <c:pt idx="695">
                  <c:v>1.3900000000000208E-3</c:v>
                </c:pt>
                <c:pt idx="696">
                  <c:v>1.3920000000000208E-3</c:v>
                </c:pt>
                <c:pt idx="697">
                  <c:v>1.3940000000000209E-3</c:v>
                </c:pt>
                <c:pt idx="698">
                  <c:v>1.3960000000000209E-3</c:v>
                </c:pt>
                <c:pt idx="699">
                  <c:v>1.398000000000021E-3</c:v>
                </c:pt>
                <c:pt idx="700">
                  <c:v>1.400000000000021E-3</c:v>
                </c:pt>
                <c:pt idx="701">
                  <c:v>1.4020000000000211E-3</c:v>
                </c:pt>
                <c:pt idx="702">
                  <c:v>1.4040000000000211E-3</c:v>
                </c:pt>
                <c:pt idx="703">
                  <c:v>1.4060000000000212E-3</c:v>
                </c:pt>
                <c:pt idx="704">
                  <c:v>1.4080000000000212E-3</c:v>
                </c:pt>
                <c:pt idx="705">
                  <c:v>1.4100000000000213E-3</c:v>
                </c:pt>
                <c:pt idx="706">
                  <c:v>1.4120000000000213E-3</c:v>
                </c:pt>
                <c:pt idx="707">
                  <c:v>1.4140000000000214E-3</c:v>
                </c:pt>
                <c:pt idx="708">
                  <c:v>1.4160000000000214E-3</c:v>
                </c:pt>
                <c:pt idx="709">
                  <c:v>1.4180000000000215E-3</c:v>
                </c:pt>
                <c:pt idx="710">
                  <c:v>1.4200000000000215E-3</c:v>
                </c:pt>
                <c:pt idx="711">
                  <c:v>1.4220000000000216E-3</c:v>
                </c:pt>
                <c:pt idx="712">
                  <c:v>1.4240000000000216E-3</c:v>
                </c:pt>
                <c:pt idx="713">
                  <c:v>1.4260000000000217E-3</c:v>
                </c:pt>
                <c:pt idx="714">
                  <c:v>1.4280000000000217E-3</c:v>
                </c:pt>
                <c:pt idx="715">
                  <c:v>1.4300000000000217E-3</c:v>
                </c:pt>
                <c:pt idx="716">
                  <c:v>1.4320000000000218E-3</c:v>
                </c:pt>
                <c:pt idx="717">
                  <c:v>1.4340000000000218E-3</c:v>
                </c:pt>
                <c:pt idx="718">
                  <c:v>1.4360000000000219E-3</c:v>
                </c:pt>
                <c:pt idx="719">
                  <c:v>1.4380000000000219E-3</c:v>
                </c:pt>
                <c:pt idx="720">
                  <c:v>1.440000000000022E-3</c:v>
                </c:pt>
                <c:pt idx="721">
                  <c:v>1.442000000000022E-3</c:v>
                </c:pt>
                <c:pt idx="722">
                  <c:v>1.4440000000000221E-3</c:v>
                </c:pt>
                <c:pt idx="723">
                  <c:v>1.4460000000000221E-3</c:v>
                </c:pt>
                <c:pt idx="724">
                  <c:v>1.4480000000000222E-3</c:v>
                </c:pt>
                <c:pt idx="725">
                  <c:v>1.4500000000000222E-3</c:v>
                </c:pt>
                <c:pt idx="726">
                  <c:v>1.4520000000000223E-3</c:v>
                </c:pt>
                <c:pt idx="727">
                  <c:v>1.4540000000000223E-3</c:v>
                </c:pt>
                <c:pt idx="728">
                  <c:v>1.4560000000000224E-3</c:v>
                </c:pt>
                <c:pt idx="729">
                  <c:v>1.4580000000000224E-3</c:v>
                </c:pt>
                <c:pt idx="730">
                  <c:v>1.4600000000000225E-3</c:v>
                </c:pt>
                <c:pt idx="731">
                  <c:v>1.4620000000000225E-3</c:v>
                </c:pt>
                <c:pt idx="732">
                  <c:v>1.4640000000000226E-3</c:v>
                </c:pt>
                <c:pt idx="733">
                  <c:v>1.4660000000000226E-3</c:v>
                </c:pt>
                <c:pt idx="734">
                  <c:v>1.4680000000000227E-3</c:v>
                </c:pt>
                <c:pt idx="735">
                  <c:v>1.4700000000000227E-3</c:v>
                </c:pt>
                <c:pt idx="736">
                  <c:v>1.4720000000000228E-3</c:v>
                </c:pt>
                <c:pt idx="737">
                  <c:v>1.4740000000000228E-3</c:v>
                </c:pt>
                <c:pt idx="738">
                  <c:v>1.4760000000000229E-3</c:v>
                </c:pt>
                <c:pt idx="739">
                  <c:v>1.4780000000000229E-3</c:v>
                </c:pt>
                <c:pt idx="740">
                  <c:v>1.480000000000023E-3</c:v>
                </c:pt>
                <c:pt idx="741">
                  <c:v>1.482000000000023E-3</c:v>
                </c:pt>
                <c:pt idx="742">
                  <c:v>1.4840000000000231E-3</c:v>
                </c:pt>
                <c:pt idx="743">
                  <c:v>1.4860000000000231E-3</c:v>
                </c:pt>
                <c:pt idx="744">
                  <c:v>1.4880000000000232E-3</c:v>
                </c:pt>
                <c:pt idx="745">
                  <c:v>1.4900000000000232E-3</c:v>
                </c:pt>
                <c:pt idx="746">
                  <c:v>1.4920000000000233E-3</c:v>
                </c:pt>
                <c:pt idx="747">
                  <c:v>1.4940000000000233E-3</c:v>
                </c:pt>
                <c:pt idx="748">
                  <c:v>1.4960000000000234E-3</c:v>
                </c:pt>
                <c:pt idx="749">
                  <c:v>1.4980000000000234E-3</c:v>
                </c:pt>
                <c:pt idx="750">
                  <c:v>1.5000000000000234E-3</c:v>
                </c:pt>
                <c:pt idx="751">
                  <c:v>1.5020000000000235E-3</c:v>
                </c:pt>
                <c:pt idx="752">
                  <c:v>1.5040000000000235E-3</c:v>
                </c:pt>
                <c:pt idx="753">
                  <c:v>1.5060000000000236E-3</c:v>
                </c:pt>
                <c:pt idx="754">
                  <c:v>1.5080000000000236E-3</c:v>
                </c:pt>
                <c:pt idx="755">
                  <c:v>1.5100000000000237E-3</c:v>
                </c:pt>
                <c:pt idx="756">
                  <c:v>1.5120000000000237E-3</c:v>
                </c:pt>
                <c:pt idx="757">
                  <c:v>1.5140000000000238E-3</c:v>
                </c:pt>
                <c:pt idx="758">
                  <c:v>1.5160000000000238E-3</c:v>
                </c:pt>
                <c:pt idx="759">
                  <c:v>1.5180000000000239E-3</c:v>
                </c:pt>
                <c:pt idx="760">
                  <c:v>1.5200000000000239E-3</c:v>
                </c:pt>
                <c:pt idx="761">
                  <c:v>1.522000000000024E-3</c:v>
                </c:pt>
                <c:pt idx="762">
                  <c:v>1.524000000000024E-3</c:v>
                </c:pt>
                <c:pt idx="763">
                  <c:v>1.5260000000000241E-3</c:v>
                </c:pt>
                <c:pt idx="764">
                  <c:v>1.5280000000000241E-3</c:v>
                </c:pt>
                <c:pt idx="765">
                  <c:v>1.5300000000000242E-3</c:v>
                </c:pt>
                <c:pt idx="766">
                  <c:v>1.5320000000000242E-3</c:v>
                </c:pt>
                <c:pt idx="767">
                  <c:v>1.5340000000000243E-3</c:v>
                </c:pt>
                <c:pt idx="768">
                  <c:v>1.5360000000000243E-3</c:v>
                </c:pt>
                <c:pt idx="769">
                  <c:v>1.5380000000000244E-3</c:v>
                </c:pt>
                <c:pt idx="770">
                  <c:v>1.5400000000000244E-3</c:v>
                </c:pt>
                <c:pt idx="771">
                  <c:v>1.5420000000000245E-3</c:v>
                </c:pt>
                <c:pt idx="772">
                  <c:v>1.5440000000000245E-3</c:v>
                </c:pt>
                <c:pt idx="773">
                  <c:v>1.5460000000000246E-3</c:v>
                </c:pt>
                <c:pt idx="774">
                  <c:v>1.5480000000000246E-3</c:v>
                </c:pt>
                <c:pt idx="775">
                  <c:v>1.5500000000000247E-3</c:v>
                </c:pt>
                <c:pt idx="776">
                  <c:v>1.5520000000000247E-3</c:v>
                </c:pt>
                <c:pt idx="777">
                  <c:v>1.5540000000000248E-3</c:v>
                </c:pt>
                <c:pt idx="778">
                  <c:v>1.5560000000000248E-3</c:v>
                </c:pt>
                <c:pt idx="779">
                  <c:v>1.5580000000000249E-3</c:v>
                </c:pt>
                <c:pt idx="780">
                  <c:v>1.5600000000000249E-3</c:v>
                </c:pt>
                <c:pt idx="781">
                  <c:v>1.562000000000025E-3</c:v>
                </c:pt>
                <c:pt idx="782">
                  <c:v>1.564000000000025E-3</c:v>
                </c:pt>
                <c:pt idx="783">
                  <c:v>1.5660000000000251E-3</c:v>
                </c:pt>
                <c:pt idx="784">
                  <c:v>1.5680000000000251E-3</c:v>
                </c:pt>
                <c:pt idx="785">
                  <c:v>1.5700000000000252E-3</c:v>
                </c:pt>
                <c:pt idx="786">
                  <c:v>1.5720000000000252E-3</c:v>
                </c:pt>
                <c:pt idx="787">
                  <c:v>1.5740000000000252E-3</c:v>
                </c:pt>
                <c:pt idx="788">
                  <c:v>1.5760000000000253E-3</c:v>
                </c:pt>
                <c:pt idx="789">
                  <c:v>1.5780000000000253E-3</c:v>
                </c:pt>
                <c:pt idx="790">
                  <c:v>1.5800000000000254E-3</c:v>
                </c:pt>
                <c:pt idx="791">
                  <c:v>1.5820000000000254E-3</c:v>
                </c:pt>
                <c:pt idx="792">
                  <c:v>1.5840000000000255E-3</c:v>
                </c:pt>
                <c:pt idx="793">
                  <c:v>1.5860000000000255E-3</c:v>
                </c:pt>
                <c:pt idx="794">
                  <c:v>1.5880000000000256E-3</c:v>
                </c:pt>
                <c:pt idx="795">
                  <c:v>1.5900000000000256E-3</c:v>
                </c:pt>
                <c:pt idx="796">
                  <c:v>1.5920000000000257E-3</c:v>
                </c:pt>
                <c:pt idx="797">
                  <c:v>1.5940000000000257E-3</c:v>
                </c:pt>
                <c:pt idx="798">
                  <c:v>1.5960000000000258E-3</c:v>
                </c:pt>
                <c:pt idx="799">
                  <c:v>1.5980000000000258E-3</c:v>
                </c:pt>
                <c:pt idx="800">
                  <c:v>1.6000000000000259E-3</c:v>
                </c:pt>
                <c:pt idx="801">
                  <c:v>1.6020000000000259E-3</c:v>
                </c:pt>
                <c:pt idx="802">
                  <c:v>1.604000000000026E-3</c:v>
                </c:pt>
                <c:pt idx="803">
                  <c:v>1.606000000000026E-3</c:v>
                </c:pt>
                <c:pt idx="804">
                  <c:v>1.6080000000000261E-3</c:v>
                </c:pt>
                <c:pt idx="805">
                  <c:v>1.6100000000000261E-3</c:v>
                </c:pt>
                <c:pt idx="806">
                  <c:v>1.6120000000000262E-3</c:v>
                </c:pt>
                <c:pt idx="807">
                  <c:v>1.6140000000000262E-3</c:v>
                </c:pt>
                <c:pt idx="808">
                  <c:v>1.6160000000000263E-3</c:v>
                </c:pt>
                <c:pt idx="809">
                  <c:v>1.6180000000000263E-3</c:v>
                </c:pt>
                <c:pt idx="810">
                  <c:v>1.6200000000000264E-3</c:v>
                </c:pt>
                <c:pt idx="811">
                  <c:v>1.6220000000000264E-3</c:v>
                </c:pt>
                <c:pt idx="812">
                  <c:v>1.6240000000000265E-3</c:v>
                </c:pt>
                <c:pt idx="813">
                  <c:v>1.6260000000000265E-3</c:v>
                </c:pt>
                <c:pt idx="814">
                  <c:v>1.6280000000000266E-3</c:v>
                </c:pt>
                <c:pt idx="815">
                  <c:v>1.6300000000000266E-3</c:v>
                </c:pt>
                <c:pt idx="816">
                  <c:v>1.6320000000000267E-3</c:v>
                </c:pt>
                <c:pt idx="817">
                  <c:v>1.6340000000000267E-3</c:v>
                </c:pt>
                <c:pt idx="818">
                  <c:v>1.6360000000000268E-3</c:v>
                </c:pt>
                <c:pt idx="819">
                  <c:v>1.6380000000000268E-3</c:v>
                </c:pt>
                <c:pt idx="820">
                  <c:v>1.6400000000000269E-3</c:v>
                </c:pt>
                <c:pt idx="821">
                  <c:v>1.6420000000000269E-3</c:v>
                </c:pt>
                <c:pt idx="822">
                  <c:v>1.644000000000027E-3</c:v>
                </c:pt>
                <c:pt idx="823">
                  <c:v>1.646000000000027E-3</c:v>
                </c:pt>
                <c:pt idx="824">
                  <c:v>1.648000000000027E-3</c:v>
                </c:pt>
                <c:pt idx="825">
                  <c:v>1.6500000000000271E-3</c:v>
                </c:pt>
                <c:pt idx="826">
                  <c:v>1.6520000000000271E-3</c:v>
                </c:pt>
                <c:pt idx="827">
                  <c:v>1.6540000000000272E-3</c:v>
                </c:pt>
                <c:pt idx="828">
                  <c:v>1.6560000000000272E-3</c:v>
                </c:pt>
                <c:pt idx="829">
                  <c:v>1.6580000000000273E-3</c:v>
                </c:pt>
                <c:pt idx="830">
                  <c:v>1.6600000000000273E-3</c:v>
                </c:pt>
                <c:pt idx="831">
                  <c:v>1.6620000000000274E-3</c:v>
                </c:pt>
                <c:pt idx="832">
                  <c:v>1.6640000000000274E-3</c:v>
                </c:pt>
                <c:pt idx="833">
                  <c:v>1.6660000000000275E-3</c:v>
                </c:pt>
                <c:pt idx="834">
                  <c:v>1.6680000000000275E-3</c:v>
                </c:pt>
                <c:pt idx="835">
                  <c:v>1.6700000000000276E-3</c:v>
                </c:pt>
                <c:pt idx="836">
                  <c:v>1.6720000000000276E-3</c:v>
                </c:pt>
                <c:pt idx="837">
                  <c:v>1.6740000000000277E-3</c:v>
                </c:pt>
                <c:pt idx="838">
                  <c:v>1.6760000000000277E-3</c:v>
                </c:pt>
                <c:pt idx="839">
                  <c:v>1.6780000000000278E-3</c:v>
                </c:pt>
                <c:pt idx="840">
                  <c:v>1.6800000000000278E-3</c:v>
                </c:pt>
                <c:pt idx="841">
                  <c:v>1.6820000000000279E-3</c:v>
                </c:pt>
                <c:pt idx="842">
                  <c:v>1.6840000000000279E-3</c:v>
                </c:pt>
                <c:pt idx="843">
                  <c:v>1.686000000000028E-3</c:v>
                </c:pt>
                <c:pt idx="844">
                  <c:v>1.688000000000028E-3</c:v>
                </c:pt>
                <c:pt idx="845">
                  <c:v>1.6900000000000281E-3</c:v>
                </c:pt>
                <c:pt idx="846">
                  <c:v>1.6920000000000281E-3</c:v>
                </c:pt>
                <c:pt idx="847">
                  <c:v>1.6940000000000282E-3</c:v>
                </c:pt>
                <c:pt idx="848">
                  <c:v>1.6960000000000282E-3</c:v>
                </c:pt>
                <c:pt idx="849">
                  <c:v>1.6980000000000283E-3</c:v>
                </c:pt>
                <c:pt idx="850">
                  <c:v>1.7000000000000283E-3</c:v>
                </c:pt>
                <c:pt idx="851">
                  <c:v>1.7020000000000284E-3</c:v>
                </c:pt>
                <c:pt idx="852">
                  <c:v>1.7040000000000284E-3</c:v>
                </c:pt>
                <c:pt idx="853">
                  <c:v>1.7060000000000285E-3</c:v>
                </c:pt>
                <c:pt idx="854">
                  <c:v>1.7080000000000285E-3</c:v>
                </c:pt>
                <c:pt idx="855">
                  <c:v>1.7100000000000286E-3</c:v>
                </c:pt>
                <c:pt idx="856">
                  <c:v>1.7120000000000286E-3</c:v>
                </c:pt>
                <c:pt idx="857">
                  <c:v>1.7140000000000287E-3</c:v>
                </c:pt>
                <c:pt idx="858">
                  <c:v>1.7160000000000287E-3</c:v>
                </c:pt>
                <c:pt idx="859">
                  <c:v>1.7180000000000287E-3</c:v>
                </c:pt>
                <c:pt idx="860">
                  <c:v>1.7200000000000288E-3</c:v>
                </c:pt>
                <c:pt idx="861">
                  <c:v>1.7220000000000288E-3</c:v>
                </c:pt>
                <c:pt idx="862">
                  <c:v>1.7240000000000289E-3</c:v>
                </c:pt>
                <c:pt idx="863">
                  <c:v>1.7260000000000289E-3</c:v>
                </c:pt>
                <c:pt idx="864">
                  <c:v>1.728000000000029E-3</c:v>
                </c:pt>
                <c:pt idx="865">
                  <c:v>1.730000000000029E-3</c:v>
                </c:pt>
                <c:pt idx="866">
                  <c:v>1.7320000000000291E-3</c:v>
                </c:pt>
                <c:pt idx="867">
                  <c:v>1.7340000000000291E-3</c:v>
                </c:pt>
                <c:pt idx="868">
                  <c:v>1.7360000000000292E-3</c:v>
                </c:pt>
                <c:pt idx="869">
                  <c:v>1.7380000000000292E-3</c:v>
                </c:pt>
                <c:pt idx="870">
                  <c:v>1.7400000000000293E-3</c:v>
                </c:pt>
                <c:pt idx="871">
                  <c:v>1.7420000000000293E-3</c:v>
                </c:pt>
                <c:pt idx="872">
                  <c:v>1.7440000000000294E-3</c:v>
                </c:pt>
                <c:pt idx="873">
                  <c:v>1.7460000000000294E-3</c:v>
                </c:pt>
                <c:pt idx="874">
                  <c:v>1.7480000000000295E-3</c:v>
                </c:pt>
                <c:pt idx="875">
                  <c:v>1.7500000000000295E-3</c:v>
                </c:pt>
                <c:pt idx="876">
                  <c:v>1.7520000000000296E-3</c:v>
                </c:pt>
                <c:pt idx="877">
                  <c:v>1.7540000000000296E-3</c:v>
                </c:pt>
                <c:pt idx="878">
                  <c:v>1.7560000000000297E-3</c:v>
                </c:pt>
                <c:pt idx="879">
                  <c:v>1.7580000000000297E-3</c:v>
                </c:pt>
                <c:pt idx="880">
                  <c:v>1.7600000000000298E-3</c:v>
                </c:pt>
                <c:pt idx="881">
                  <c:v>1.7620000000000298E-3</c:v>
                </c:pt>
                <c:pt idx="882">
                  <c:v>1.7640000000000299E-3</c:v>
                </c:pt>
                <c:pt idx="883">
                  <c:v>1.7660000000000299E-3</c:v>
                </c:pt>
                <c:pt idx="884">
                  <c:v>1.76800000000003E-3</c:v>
                </c:pt>
                <c:pt idx="885">
                  <c:v>1.77000000000003E-3</c:v>
                </c:pt>
                <c:pt idx="886">
                  <c:v>1.7720000000000301E-3</c:v>
                </c:pt>
                <c:pt idx="887">
                  <c:v>1.7740000000000301E-3</c:v>
                </c:pt>
                <c:pt idx="888">
                  <c:v>1.7760000000000302E-3</c:v>
                </c:pt>
                <c:pt idx="889">
                  <c:v>1.7780000000000302E-3</c:v>
                </c:pt>
                <c:pt idx="890">
                  <c:v>1.7800000000000303E-3</c:v>
                </c:pt>
                <c:pt idx="891">
                  <c:v>1.7820000000000303E-3</c:v>
                </c:pt>
                <c:pt idx="892">
                  <c:v>1.7840000000000304E-3</c:v>
                </c:pt>
                <c:pt idx="893">
                  <c:v>1.7860000000000304E-3</c:v>
                </c:pt>
                <c:pt idx="894">
                  <c:v>1.7880000000000305E-3</c:v>
                </c:pt>
                <c:pt idx="895">
                  <c:v>1.7900000000000305E-3</c:v>
                </c:pt>
                <c:pt idx="896">
                  <c:v>1.7920000000000305E-3</c:v>
                </c:pt>
                <c:pt idx="897">
                  <c:v>1.7940000000000306E-3</c:v>
                </c:pt>
                <c:pt idx="898">
                  <c:v>1.7960000000000306E-3</c:v>
                </c:pt>
                <c:pt idx="899">
                  <c:v>1.7980000000000307E-3</c:v>
                </c:pt>
                <c:pt idx="900">
                  <c:v>1.8000000000000307E-3</c:v>
                </c:pt>
                <c:pt idx="901">
                  <c:v>1.8020000000000308E-3</c:v>
                </c:pt>
                <c:pt idx="902">
                  <c:v>1.8040000000000308E-3</c:v>
                </c:pt>
                <c:pt idx="903">
                  <c:v>1.8060000000000309E-3</c:v>
                </c:pt>
                <c:pt idx="904">
                  <c:v>1.8080000000000309E-3</c:v>
                </c:pt>
                <c:pt idx="905">
                  <c:v>1.810000000000031E-3</c:v>
                </c:pt>
                <c:pt idx="906">
                  <c:v>1.812000000000031E-3</c:v>
                </c:pt>
                <c:pt idx="907">
                  <c:v>1.8140000000000311E-3</c:v>
                </c:pt>
                <c:pt idx="908">
                  <c:v>1.8160000000000311E-3</c:v>
                </c:pt>
                <c:pt idx="909">
                  <c:v>1.8180000000000312E-3</c:v>
                </c:pt>
                <c:pt idx="910">
                  <c:v>1.8200000000000312E-3</c:v>
                </c:pt>
                <c:pt idx="911">
                  <c:v>1.8220000000000313E-3</c:v>
                </c:pt>
                <c:pt idx="912">
                  <c:v>1.8240000000000313E-3</c:v>
                </c:pt>
                <c:pt idx="913">
                  <c:v>1.8260000000000314E-3</c:v>
                </c:pt>
                <c:pt idx="914">
                  <c:v>1.8280000000000314E-3</c:v>
                </c:pt>
                <c:pt idx="915">
                  <c:v>1.8300000000000315E-3</c:v>
                </c:pt>
                <c:pt idx="916">
                  <c:v>1.8320000000000315E-3</c:v>
                </c:pt>
                <c:pt idx="917">
                  <c:v>1.8340000000000316E-3</c:v>
                </c:pt>
                <c:pt idx="918">
                  <c:v>1.8360000000000316E-3</c:v>
                </c:pt>
                <c:pt idx="919">
                  <c:v>1.8380000000000317E-3</c:v>
                </c:pt>
                <c:pt idx="920">
                  <c:v>1.8400000000000317E-3</c:v>
                </c:pt>
                <c:pt idx="921">
                  <c:v>1.8420000000000318E-3</c:v>
                </c:pt>
                <c:pt idx="922">
                  <c:v>1.8440000000000318E-3</c:v>
                </c:pt>
                <c:pt idx="923">
                  <c:v>1.8460000000000319E-3</c:v>
                </c:pt>
                <c:pt idx="924">
                  <c:v>1.8480000000000319E-3</c:v>
                </c:pt>
                <c:pt idx="925">
                  <c:v>1.850000000000032E-3</c:v>
                </c:pt>
                <c:pt idx="926">
                  <c:v>1.852000000000032E-3</c:v>
                </c:pt>
                <c:pt idx="927">
                  <c:v>1.8540000000000321E-3</c:v>
                </c:pt>
                <c:pt idx="928">
                  <c:v>1.8560000000000321E-3</c:v>
                </c:pt>
                <c:pt idx="929">
                  <c:v>1.8580000000000322E-3</c:v>
                </c:pt>
                <c:pt idx="930">
                  <c:v>1.8600000000000322E-3</c:v>
                </c:pt>
                <c:pt idx="931">
                  <c:v>1.8620000000000322E-3</c:v>
                </c:pt>
                <c:pt idx="932">
                  <c:v>1.8640000000000323E-3</c:v>
                </c:pt>
                <c:pt idx="933">
                  <c:v>1.8660000000000323E-3</c:v>
                </c:pt>
                <c:pt idx="934">
                  <c:v>1.8680000000000324E-3</c:v>
                </c:pt>
                <c:pt idx="935">
                  <c:v>1.8700000000000324E-3</c:v>
                </c:pt>
                <c:pt idx="936">
                  <c:v>1.8720000000000325E-3</c:v>
                </c:pt>
                <c:pt idx="937">
                  <c:v>1.8740000000000325E-3</c:v>
                </c:pt>
                <c:pt idx="938">
                  <c:v>1.8760000000000326E-3</c:v>
                </c:pt>
                <c:pt idx="939">
                  <c:v>1.8780000000000326E-3</c:v>
                </c:pt>
                <c:pt idx="940">
                  <c:v>1.8800000000000327E-3</c:v>
                </c:pt>
                <c:pt idx="941">
                  <c:v>1.8820000000000327E-3</c:v>
                </c:pt>
                <c:pt idx="942">
                  <c:v>1.8840000000000328E-3</c:v>
                </c:pt>
                <c:pt idx="943">
                  <c:v>1.8860000000000328E-3</c:v>
                </c:pt>
                <c:pt idx="944">
                  <c:v>1.8880000000000329E-3</c:v>
                </c:pt>
                <c:pt idx="945">
                  <c:v>1.8900000000000329E-3</c:v>
                </c:pt>
                <c:pt idx="946">
                  <c:v>1.892000000000033E-3</c:v>
                </c:pt>
                <c:pt idx="947">
                  <c:v>1.894000000000033E-3</c:v>
                </c:pt>
                <c:pt idx="948">
                  <c:v>1.8960000000000331E-3</c:v>
                </c:pt>
                <c:pt idx="949">
                  <c:v>1.8980000000000331E-3</c:v>
                </c:pt>
                <c:pt idx="950">
                  <c:v>1.9000000000000332E-3</c:v>
                </c:pt>
                <c:pt idx="951">
                  <c:v>1.9020000000000332E-3</c:v>
                </c:pt>
                <c:pt idx="952">
                  <c:v>1.9040000000000333E-3</c:v>
                </c:pt>
                <c:pt idx="953">
                  <c:v>1.9060000000000333E-3</c:v>
                </c:pt>
                <c:pt idx="954">
                  <c:v>1.9080000000000334E-3</c:v>
                </c:pt>
                <c:pt idx="955">
                  <c:v>1.9100000000000334E-3</c:v>
                </c:pt>
                <c:pt idx="956">
                  <c:v>1.9120000000000335E-3</c:v>
                </c:pt>
                <c:pt idx="957">
                  <c:v>1.9140000000000335E-3</c:v>
                </c:pt>
                <c:pt idx="958">
                  <c:v>1.9160000000000336E-3</c:v>
                </c:pt>
                <c:pt idx="959">
                  <c:v>1.9180000000000336E-3</c:v>
                </c:pt>
                <c:pt idx="960">
                  <c:v>1.9200000000000337E-3</c:v>
                </c:pt>
                <c:pt idx="961">
                  <c:v>1.9220000000000337E-3</c:v>
                </c:pt>
                <c:pt idx="962">
                  <c:v>1.9240000000000338E-3</c:v>
                </c:pt>
                <c:pt idx="963">
                  <c:v>1.9260000000000338E-3</c:v>
                </c:pt>
                <c:pt idx="964">
                  <c:v>1.9280000000000339E-3</c:v>
                </c:pt>
                <c:pt idx="965">
                  <c:v>1.9300000000000339E-3</c:v>
                </c:pt>
                <c:pt idx="966">
                  <c:v>1.932000000000034E-3</c:v>
                </c:pt>
                <c:pt idx="967">
                  <c:v>1.934000000000034E-3</c:v>
                </c:pt>
                <c:pt idx="968">
                  <c:v>1.936000000000034E-3</c:v>
                </c:pt>
                <c:pt idx="969">
                  <c:v>1.9380000000000341E-3</c:v>
                </c:pt>
                <c:pt idx="970">
                  <c:v>1.9400000000000341E-3</c:v>
                </c:pt>
                <c:pt idx="971">
                  <c:v>1.9420000000000342E-3</c:v>
                </c:pt>
                <c:pt idx="972">
                  <c:v>1.9440000000000342E-3</c:v>
                </c:pt>
                <c:pt idx="973">
                  <c:v>1.9460000000000343E-3</c:v>
                </c:pt>
                <c:pt idx="974">
                  <c:v>1.9480000000000343E-3</c:v>
                </c:pt>
                <c:pt idx="975">
                  <c:v>1.9500000000000344E-3</c:v>
                </c:pt>
                <c:pt idx="976">
                  <c:v>1.9520000000000344E-3</c:v>
                </c:pt>
                <c:pt idx="977">
                  <c:v>1.9540000000000343E-3</c:v>
                </c:pt>
                <c:pt idx="978">
                  <c:v>1.9560000000000341E-3</c:v>
                </c:pt>
                <c:pt idx="979">
                  <c:v>1.9580000000000339E-3</c:v>
                </c:pt>
                <c:pt idx="980">
                  <c:v>1.9600000000000338E-3</c:v>
                </c:pt>
                <c:pt idx="981">
                  <c:v>1.9620000000000336E-3</c:v>
                </c:pt>
                <c:pt idx="982">
                  <c:v>1.9640000000000334E-3</c:v>
                </c:pt>
                <c:pt idx="983">
                  <c:v>1.9660000000000333E-3</c:v>
                </c:pt>
                <c:pt idx="984">
                  <c:v>1.9680000000000331E-3</c:v>
                </c:pt>
                <c:pt idx="985">
                  <c:v>1.9700000000000329E-3</c:v>
                </c:pt>
                <c:pt idx="986">
                  <c:v>1.9720000000000328E-3</c:v>
                </c:pt>
                <c:pt idx="987">
                  <c:v>1.9740000000000326E-3</c:v>
                </c:pt>
                <c:pt idx="988">
                  <c:v>1.9760000000000324E-3</c:v>
                </c:pt>
                <c:pt idx="989">
                  <c:v>1.9780000000000322E-3</c:v>
                </c:pt>
                <c:pt idx="990">
                  <c:v>1.9800000000000321E-3</c:v>
                </c:pt>
                <c:pt idx="991">
                  <c:v>1.9820000000000319E-3</c:v>
                </c:pt>
                <c:pt idx="992">
                  <c:v>1.9840000000000317E-3</c:v>
                </c:pt>
                <c:pt idx="993">
                  <c:v>1.9860000000000316E-3</c:v>
                </c:pt>
                <c:pt idx="994">
                  <c:v>1.9880000000000314E-3</c:v>
                </c:pt>
                <c:pt idx="995">
                  <c:v>1.9900000000000312E-3</c:v>
                </c:pt>
                <c:pt idx="996">
                  <c:v>1.9920000000000311E-3</c:v>
                </c:pt>
                <c:pt idx="997">
                  <c:v>1.9940000000000309E-3</c:v>
                </c:pt>
                <c:pt idx="998">
                  <c:v>1.9960000000000307E-3</c:v>
                </c:pt>
                <c:pt idx="999">
                  <c:v>1.9980000000000306E-3</c:v>
                </c:pt>
                <c:pt idx="1000">
                  <c:v>2.0000000000000304E-3</c:v>
                </c:pt>
                <c:pt idx="1001">
                  <c:v>2.0020000000000302E-3</c:v>
                </c:pt>
                <c:pt idx="1002">
                  <c:v>2.0040000000000301E-3</c:v>
                </c:pt>
                <c:pt idx="1003">
                  <c:v>2.0060000000000299E-3</c:v>
                </c:pt>
                <c:pt idx="1004">
                  <c:v>2.0080000000000297E-3</c:v>
                </c:pt>
                <c:pt idx="1005">
                  <c:v>2.0100000000000296E-3</c:v>
                </c:pt>
                <c:pt idx="1006">
                  <c:v>2.0120000000000294E-3</c:v>
                </c:pt>
                <c:pt idx="1007">
                  <c:v>2.0140000000000292E-3</c:v>
                </c:pt>
                <c:pt idx="1008">
                  <c:v>2.0160000000000291E-3</c:v>
                </c:pt>
                <c:pt idx="1009">
                  <c:v>2.0180000000000289E-3</c:v>
                </c:pt>
                <c:pt idx="1010">
                  <c:v>2.0200000000000287E-3</c:v>
                </c:pt>
                <c:pt idx="1011">
                  <c:v>2.0220000000000285E-3</c:v>
                </c:pt>
                <c:pt idx="1012">
                  <c:v>2.0240000000000284E-3</c:v>
                </c:pt>
                <c:pt idx="1013">
                  <c:v>2.0260000000000282E-3</c:v>
                </c:pt>
                <c:pt idx="1014">
                  <c:v>2.028000000000028E-3</c:v>
                </c:pt>
                <c:pt idx="1015">
                  <c:v>2.0300000000000279E-3</c:v>
                </c:pt>
                <c:pt idx="1016">
                  <c:v>2.0320000000000277E-3</c:v>
                </c:pt>
                <c:pt idx="1017">
                  <c:v>2.0340000000000275E-3</c:v>
                </c:pt>
                <c:pt idx="1018">
                  <c:v>2.0360000000000274E-3</c:v>
                </c:pt>
                <c:pt idx="1019">
                  <c:v>2.0380000000000272E-3</c:v>
                </c:pt>
                <c:pt idx="1020">
                  <c:v>2.040000000000027E-3</c:v>
                </c:pt>
                <c:pt idx="1021">
                  <c:v>2.0420000000000269E-3</c:v>
                </c:pt>
                <c:pt idx="1022">
                  <c:v>2.0440000000000267E-3</c:v>
                </c:pt>
                <c:pt idx="1023">
                  <c:v>2.0460000000000265E-3</c:v>
                </c:pt>
                <c:pt idx="1024">
                  <c:v>2.0480000000000264E-3</c:v>
                </c:pt>
                <c:pt idx="1025">
                  <c:v>2.0500000000000262E-3</c:v>
                </c:pt>
                <c:pt idx="1026">
                  <c:v>2.052000000000026E-3</c:v>
                </c:pt>
                <c:pt idx="1027">
                  <c:v>2.0540000000000259E-3</c:v>
                </c:pt>
                <c:pt idx="1028">
                  <c:v>2.0560000000000257E-3</c:v>
                </c:pt>
                <c:pt idx="1029">
                  <c:v>2.0580000000000255E-3</c:v>
                </c:pt>
                <c:pt idx="1030">
                  <c:v>2.0600000000000254E-3</c:v>
                </c:pt>
                <c:pt idx="1031">
                  <c:v>2.0620000000000252E-3</c:v>
                </c:pt>
                <c:pt idx="1032">
                  <c:v>2.064000000000025E-3</c:v>
                </c:pt>
                <c:pt idx="1033">
                  <c:v>2.0660000000000248E-3</c:v>
                </c:pt>
                <c:pt idx="1034">
                  <c:v>2.0680000000000247E-3</c:v>
                </c:pt>
                <c:pt idx="1035">
                  <c:v>2.0700000000000245E-3</c:v>
                </c:pt>
                <c:pt idx="1036">
                  <c:v>2.0720000000000243E-3</c:v>
                </c:pt>
                <c:pt idx="1037">
                  <c:v>2.0740000000000242E-3</c:v>
                </c:pt>
                <c:pt idx="1038">
                  <c:v>2.076000000000024E-3</c:v>
                </c:pt>
                <c:pt idx="1039">
                  <c:v>2.0780000000000238E-3</c:v>
                </c:pt>
                <c:pt idx="1040">
                  <c:v>2.0800000000000237E-3</c:v>
                </c:pt>
                <c:pt idx="1041">
                  <c:v>2.0820000000000235E-3</c:v>
                </c:pt>
                <c:pt idx="1042">
                  <c:v>2.0840000000000233E-3</c:v>
                </c:pt>
                <c:pt idx="1043">
                  <c:v>2.0860000000000232E-3</c:v>
                </c:pt>
                <c:pt idx="1044">
                  <c:v>2.088000000000023E-3</c:v>
                </c:pt>
                <c:pt idx="1045">
                  <c:v>2.0900000000000228E-3</c:v>
                </c:pt>
                <c:pt idx="1046">
                  <c:v>2.0920000000000227E-3</c:v>
                </c:pt>
                <c:pt idx="1047">
                  <c:v>2.0940000000000225E-3</c:v>
                </c:pt>
                <c:pt idx="1048">
                  <c:v>2.0960000000000223E-3</c:v>
                </c:pt>
                <c:pt idx="1049">
                  <c:v>2.0980000000000222E-3</c:v>
                </c:pt>
                <c:pt idx="1050">
                  <c:v>2.100000000000022E-3</c:v>
                </c:pt>
                <c:pt idx="1051">
                  <c:v>2.1020000000000218E-3</c:v>
                </c:pt>
                <c:pt idx="1052">
                  <c:v>2.1040000000000217E-3</c:v>
                </c:pt>
                <c:pt idx="1053">
                  <c:v>2.1060000000000215E-3</c:v>
                </c:pt>
                <c:pt idx="1054">
                  <c:v>2.1080000000000213E-3</c:v>
                </c:pt>
                <c:pt idx="1055">
                  <c:v>2.1100000000000211E-3</c:v>
                </c:pt>
                <c:pt idx="1056">
                  <c:v>2.112000000000021E-3</c:v>
                </c:pt>
                <c:pt idx="1057">
                  <c:v>2.1140000000000208E-3</c:v>
                </c:pt>
                <c:pt idx="1058">
                  <c:v>2.1160000000000206E-3</c:v>
                </c:pt>
                <c:pt idx="1059">
                  <c:v>2.1180000000000205E-3</c:v>
                </c:pt>
                <c:pt idx="1060">
                  <c:v>2.1200000000000203E-3</c:v>
                </c:pt>
                <c:pt idx="1061">
                  <c:v>2.1220000000000201E-3</c:v>
                </c:pt>
                <c:pt idx="1062">
                  <c:v>2.12400000000002E-3</c:v>
                </c:pt>
                <c:pt idx="1063">
                  <c:v>2.1260000000000198E-3</c:v>
                </c:pt>
                <c:pt idx="1064">
                  <c:v>2.1280000000000196E-3</c:v>
                </c:pt>
                <c:pt idx="1065">
                  <c:v>2.1300000000000195E-3</c:v>
                </c:pt>
                <c:pt idx="1066">
                  <c:v>2.1320000000000193E-3</c:v>
                </c:pt>
                <c:pt idx="1067">
                  <c:v>2.1340000000000191E-3</c:v>
                </c:pt>
                <c:pt idx="1068">
                  <c:v>2.136000000000019E-3</c:v>
                </c:pt>
                <c:pt idx="1069">
                  <c:v>2.1380000000000188E-3</c:v>
                </c:pt>
                <c:pt idx="1070">
                  <c:v>2.1400000000000186E-3</c:v>
                </c:pt>
                <c:pt idx="1071">
                  <c:v>2.1420000000000185E-3</c:v>
                </c:pt>
                <c:pt idx="1072">
                  <c:v>2.1440000000000183E-3</c:v>
                </c:pt>
                <c:pt idx="1073">
                  <c:v>2.1460000000000181E-3</c:v>
                </c:pt>
                <c:pt idx="1074">
                  <c:v>2.148000000000018E-3</c:v>
                </c:pt>
                <c:pt idx="1075">
                  <c:v>2.1500000000000178E-3</c:v>
                </c:pt>
                <c:pt idx="1076">
                  <c:v>2.1520000000000176E-3</c:v>
                </c:pt>
                <c:pt idx="1077">
                  <c:v>2.1540000000000174E-3</c:v>
                </c:pt>
                <c:pt idx="1078">
                  <c:v>2.1560000000000173E-3</c:v>
                </c:pt>
                <c:pt idx="1079">
                  <c:v>2.1580000000000171E-3</c:v>
                </c:pt>
                <c:pt idx="1080">
                  <c:v>2.1600000000000169E-3</c:v>
                </c:pt>
                <c:pt idx="1081">
                  <c:v>2.1620000000000168E-3</c:v>
                </c:pt>
                <c:pt idx="1082">
                  <c:v>2.1640000000000166E-3</c:v>
                </c:pt>
                <c:pt idx="1083">
                  <c:v>2.1660000000000164E-3</c:v>
                </c:pt>
                <c:pt idx="1084">
                  <c:v>2.1680000000000163E-3</c:v>
                </c:pt>
                <c:pt idx="1085">
                  <c:v>2.1700000000000161E-3</c:v>
                </c:pt>
                <c:pt idx="1086">
                  <c:v>2.1720000000000159E-3</c:v>
                </c:pt>
                <c:pt idx="1087">
                  <c:v>2.1740000000000158E-3</c:v>
                </c:pt>
                <c:pt idx="1088">
                  <c:v>2.1760000000000156E-3</c:v>
                </c:pt>
                <c:pt idx="1089">
                  <c:v>2.1780000000000154E-3</c:v>
                </c:pt>
                <c:pt idx="1090">
                  <c:v>2.1800000000000153E-3</c:v>
                </c:pt>
                <c:pt idx="1091">
                  <c:v>2.1820000000000151E-3</c:v>
                </c:pt>
                <c:pt idx="1092">
                  <c:v>2.1840000000000149E-3</c:v>
                </c:pt>
                <c:pt idx="1093">
                  <c:v>2.1860000000000148E-3</c:v>
                </c:pt>
                <c:pt idx="1094">
                  <c:v>2.1880000000000146E-3</c:v>
                </c:pt>
                <c:pt idx="1095">
                  <c:v>2.1900000000000144E-3</c:v>
                </c:pt>
                <c:pt idx="1096">
                  <c:v>2.1920000000000142E-3</c:v>
                </c:pt>
                <c:pt idx="1097">
                  <c:v>2.1940000000000141E-3</c:v>
                </c:pt>
                <c:pt idx="1098">
                  <c:v>2.1960000000000139E-3</c:v>
                </c:pt>
                <c:pt idx="1099">
                  <c:v>2.1980000000000137E-3</c:v>
                </c:pt>
                <c:pt idx="1100">
                  <c:v>2.2000000000000136E-3</c:v>
                </c:pt>
                <c:pt idx="1101">
                  <c:v>2.2020000000000134E-3</c:v>
                </c:pt>
                <c:pt idx="1102">
                  <c:v>2.2040000000000132E-3</c:v>
                </c:pt>
                <c:pt idx="1103">
                  <c:v>2.2060000000000131E-3</c:v>
                </c:pt>
                <c:pt idx="1104">
                  <c:v>2.2080000000000129E-3</c:v>
                </c:pt>
                <c:pt idx="1105">
                  <c:v>2.2100000000000127E-3</c:v>
                </c:pt>
                <c:pt idx="1106">
                  <c:v>2.2120000000000126E-3</c:v>
                </c:pt>
                <c:pt idx="1107">
                  <c:v>2.2140000000000124E-3</c:v>
                </c:pt>
                <c:pt idx="1108">
                  <c:v>2.2160000000000122E-3</c:v>
                </c:pt>
                <c:pt idx="1109">
                  <c:v>2.2180000000000121E-3</c:v>
                </c:pt>
                <c:pt idx="1110">
                  <c:v>2.2200000000000119E-3</c:v>
                </c:pt>
                <c:pt idx="1111">
                  <c:v>2.2220000000000117E-3</c:v>
                </c:pt>
                <c:pt idx="1112">
                  <c:v>2.2240000000000116E-3</c:v>
                </c:pt>
                <c:pt idx="1113">
                  <c:v>2.2260000000000114E-3</c:v>
                </c:pt>
                <c:pt idx="1114">
                  <c:v>2.2280000000000112E-3</c:v>
                </c:pt>
                <c:pt idx="1115">
                  <c:v>2.2300000000000111E-3</c:v>
                </c:pt>
                <c:pt idx="1116">
                  <c:v>2.2320000000000109E-3</c:v>
                </c:pt>
                <c:pt idx="1117">
                  <c:v>2.2340000000000107E-3</c:v>
                </c:pt>
                <c:pt idx="1118">
                  <c:v>2.2360000000000105E-3</c:v>
                </c:pt>
                <c:pt idx="1119">
                  <c:v>2.2380000000000104E-3</c:v>
                </c:pt>
                <c:pt idx="1120">
                  <c:v>2.2400000000000102E-3</c:v>
                </c:pt>
                <c:pt idx="1121">
                  <c:v>2.24200000000001E-3</c:v>
                </c:pt>
                <c:pt idx="1122">
                  <c:v>2.2440000000000099E-3</c:v>
                </c:pt>
                <c:pt idx="1123">
                  <c:v>2.2460000000000097E-3</c:v>
                </c:pt>
                <c:pt idx="1124">
                  <c:v>2.2480000000000095E-3</c:v>
                </c:pt>
                <c:pt idx="1125">
                  <c:v>2.2500000000000094E-3</c:v>
                </c:pt>
                <c:pt idx="1126">
                  <c:v>2.2520000000000092E-3</c:v>
                </c:pt>
                <c:pt idx="1127">
                  <c:v>2.254000000000009E-3</c:v>
                </c:pt>
                <c:pt idx="1128">
                  <c:v>2.2560000000000089E-3</c:v>
                </c:pt>
                <c:pt idx="1129">
                  <c:v>2.2580000000000087E-3</c:v>
                </c:pt>
                <c:pt idx="1130">
                  <c:v>2.2600000000000085E-3</c:v>
                </c:pt>
                <c:pt idx="1131">
                  <c:v>2.2620000000000084E-3</c:v>
                </c:pt>
                <c:pt idx="1132">
                  <c:v>2.2640000000000082E-3</c:v>
                </c:pt>
                <c:pt idx="1133">
                  <c:v>2.266000000000008E-3</c:v>
                </c:pt>
                <c:pt idx="1134">
                  <c:v>2.2680000000000079E-3</c:v>
                </c:pt>
                <c:pt idx="1135">
                  <c:v>2.2700000000000077E-3</c:v>
                </c:pt>
                <c:pt idx="1136">
                  <c:v>2.2720000000000075E-3</c:v>
                </c:pt>
                <c:pt idx="1137">
                  <c:v>2.2740000000000074E-3</c:v>
                </c:pt>
                <c:pt idx="1138">
                  <c:v>2.2760000000000072E-3</c:v>
                </c:pt>
                <c:pt idx="1139">
                  <c:v>2.278000000000007E-3</c:v>
                </c:pt>
                <c:pt idx="1140">
                  <c:v>2.2800000000000068E-3</c:v>
                </c:pt>
                <c:pt idx="1141">
                  <c:v>2.2820000000000067E-3</c:v>
                </c:pt>
                <c:pt idx="1142">
                  <c:v>2.2840000000000065E-3</c:v>
                </c:pt>
                <c:pt idx="1143">
                  <c:v>2.2860000000000063E-3</c:v>
                </c:pt>
                <c:pt idx="1144">
                  <c:v>2.2880000000000062E-3</c:v>
                </c:pt>
                <c:pt idx="1145">
                  <c:v>2.290000000000006E-3</c:v>
                </c:pt>
                <c:pt idx="1146">
                  <c:v>2.2920000000000058E-3</c:v>
                </c:pt>
                <c:pt idx="1147">
                  <c:v>2.2940000000000057E-3</c:v>
                </c:pt>
                <c:pt idx="1148">
                  <c:v>2.2960000000000055E-3</c:v>
                </c:pt>
                <c:pt idx="1149">
                  <c:v>2.2980000000000053E-3</c:v>
                </c:pt>
                <c:pt idx="1150">
                  <c:v>2.3000000000000052E-3</c:v>
                </c:pt>
                <c:pt idx="1151">
                  <c:v>2.302000000000005E-3</c:v>
                </c:pt>
                <c:pt idx="1152">
                  <c:v>2.3040000000000048E-3</c:v>
                </c:pt>
                <c:pt idx="1153">
                  <c:v>2.3060000000000047E-3</c:v>
                </c:pt>
                <c:pt idx="1154">
                  <c:v>2.3080000000000045E-3</c:v>
                </c:pt>
                <c:pt idx="1155">
                  <c:v>2.3100000000000043E-3</c:v>
                </c:pt>
                <c:pt idx="1156">
                  <c:v>2.3120000000000042E-3</c:v>
                </c:pt>
                <c:pt idx="1157">
                  <c:v>2.314000000000004E-3</c:v>
                </c:pt>
                <c:pt idx="1158">
                  <c:v>2.3160000000000038E-3</c:v>
                </c:pt>
                <c:pt idx="1159">
                  <c:v>2.3180000000000037E-3</c:v>
                </c:pt>
                <c:pt idx="1160">
                  <c:v>2.3200000000000035E-3</c:v>
                </c:pt>
                <c:pt idx="1161">
                  <c:v>2.3220000000000033E-3</c:v>
                </c:pt>
                <c:pt idx="1162">
                  <c:v>2.3240000000000031E-3</c:v>
                </c:pt>
                <c:pt idx="1163">
                  <c:v>2.326000000000003E-3</c:v>
                </c:pt>
                <c:pt idx="1164">
                  <c:v>2.3280000000000028E-3</c:v>
                </c:pt>
                <c:pt idx="1165">
                  <c:v>2.3300000000000026E-3</c:v>
                </c:pt>
                <c:pt idx="1166">
                  <c:v>2.3320000000000025E-3</c:v>
                </c:pt>
                <c:pt idx="1167">
                  <c:v>2.3340000000000023E-3</c:v>
                </c:pt>
                <c:pt idx="1168">
                  <c:v>2.3360000000000021E-3</c:v>
                </c:pt>
                <c:pt idx="1169">
                  <c:v>2.338000000000002E-3</c:v>
                </c:pt>
                <c:pt idx="1170">
                  <c:v>2.3400000000000018E-3</c:v>
                </c:pt>
                <c:pt idx="1171">
                  <c:v>2.3420000000000016E-3</c:v>
                </c:pt>
                <c:pt idx="1172">
                  <c:v>2.3440000000000015E-3</c:v>
                </c:pt>
                <c:pt idx="1173">
                  <c:v>2.3460000000000013E-3</c:v>
                </c:pt>
                <c:pt idx="1174">
                  <c:v>2.3480000000000011E-3</c:v>
                </c:pt>
                <c:pt idx="1175">
                  <c:v>2.350000000000001E-3</c:v>
                </c:pt>
                <c:pt idx="1176">
                  <c:v>2.3520000000000008E-3</c:v>
                </c:pt>
                <c:pt idx="1177">
                  <c:v>2.3540000000000006E-3</c:v>
                </c:pt>
                <c:pt idx="1178">
                  <c:v>2.3560000000000005E-3</c:v>
                </c:pt>
                <c:pt idx="1179">
                  <c:v>2.3580000000000003E-3</c:v>
                </c:pt>
                <c:pt idx="1180">
                  <c:v>2.3600000000000001E-3</c:v>
                </c:pt>
                <c:pt idx="1181">
                  <c:v>2.362E-3</c:v>
                </c:pt>
                <c:pt idx="1182">
                  <c:v>2.3639999999999998E-3</c:v>
                </c:pt>
                <c:pt idx="1183">
                  <c:v>2.3659999999999996E-3</c:v>
                </c:pt>
                <c:pt idx="1184">
                  <c:v>2.3679999999999994E-3</c:v>
                </c:pt>
                <c:pt idx="1185">
                  <c:v>2.3699999999999993E-3</c:v>
                </c:pt>
                <c:pt idx="1186">
                  <c:v>2.3719999999999991E-3</c:v>
                </c:pt>
                <c:pt idx="1187">
                  <c:v>2.3739999999999989E-3</c:v>
                </c:pt>
                <c:pt idx="1188">
                  <c:v>2.3759999999999988E-3</c:v>
                </c:pt>
                <c:pt idx="1189">
                  <c:v>2.3779999999999986E-3</c:v>
                </c:pt>
                <c:pt idx="1190">
                  <c:v>2.3799999999999984E-3</c:v>
                </c:pt>
                <c:pt idx="1191">
                  <c:v>2.3819999999999983E-3</c:v>
                </c:pt>
                <c:pt idx="1192">
                  <c:v>2.3839999999999981E-3</c:v>
                </c:pt>
                <c:pt idx="1193">
                  <c:v>2.3859999999999979E-3</c:v>
                </c:pt>
                <c:pt idx="1194">
                  <c:v>2.3879999999999978E-3</c:v>
                </c:pt>
                <c:pt idx="1195">
                  <c:v>2.3899999999999976E-3</c:v>
                </c:pt>
                <c:pt idx="1196">
                  <c:v>2.3919999999999974E-3</c:v>
                </c:pt>
                <c:pt idx="1197">
                  <c:v>2.3939999999999973E-3</c:v>
                </c:pt>
                <c:pt idx="1198">
                  <c:v>2.3959999999999971E-3</c:v>
                </c:pt>
                <c:pt idx="1199">
                  <c:v>2.3979999999999969E-3</c:v>
                </c:pt>
                <c:pt idx="1200">
                  <c:v>2.3999999999999968E-3</c:v>
                </c:pt>
                <c:pt idx="1201">
                  <c:v>2.4019999999999966E-3</c:v>
                </c:pt>
                <c:pt idx="1202">
                  <c:v>2.4039999999999964E-3</c:v>
                </c:pt>
                <c:pt idx="1203">
                  <c:v>2.4059999999999962E-3</c:v>
                </c:pt>
                <c:pt idx="1204">
                  <c:v>2.4079999999999961E-3</c:v>
                </c:pt>
                <c:pt idx="1205">
                  <c:v>2.4099999999999959E-3</c:v>
                </c:pt>
                <c:pt idx="1206">
                  <c:v>2.4119999999999957E-3</c:v>
                </c:pt>
                <c:pt idx="1207">
                  <c:v>2.4139999999999956E-3</c:v>
                </c:pt>
                <c:pt idx="1208">
                  <c:v>2.4159999999999954E-3</c:v>
                </c:pt>
                <c:pt idx="1209">
                  <c:v>2.4179999999999952E-3</c:v>
                </c:pt>
                <c:pt idx="1210">
                  <c:v>2.4199999999999951E-3</c:v>
                </c:pt>
                <c:pt idx="1211">
                  <c:v>2.4219999999999949E-3</c:v>
                </c:pt>
                <c:pt idx="1212">
                  <c:v>2.4239999999999947E-3</c:v>
                </c:pt>
                <c:pt idx="1213">
                  <c:v>2.4259999999999946E-3</c:v>
                </c:pt>
                <c:pt idx="1214">
                  <c:v>2.4279999999999944E-3</c:v>
                </c:pt>
                <c:pt idx="1215">
                  <c:v>2.4299999999999942E-3</c:v>
                </c:pt>
                <c:pt idx="1216">
                  <c:v>2.4319999999999941E-3</c:v>
                </c:pt>
                <c:pt idx="1217">
                  <c:v>2.4339999999999939E-3</c:v>
                </c:pt>
                <c:pt idx="1218">
                  <c:v>2.4359999999999937E-3</c:v>
                </c:pt>
                <c:pt idx="1219">
                  <c:v>2.4379999999999936E-3</c:v>
                </c:pt>
                <c:pt idx="1220">
                  <c:v>2.4399999999999934E-3</c:v>
                </c:pt>
                <c:pt idx="1221">
                  <c:v>2.4419999999999932E-3</c:v>
                </c:pt>
                <c:pt idx="1222">
                  <c:v>2.4439999999999931E-3</c:v>
                </c:pt>
                <c:pt idx="1223">
                  <c:v>2.4459999999999929E-3</c:v>
                </c:pt>
                <c:pt idx="1224">
                  <c:v>2.4479999999999927E-3</c:v>
                </c:pt>
                <c:pt idx="1225">
                  <c:v>2.4499999999999925E-3</c:v>
                </c:pt>
                <c:pt idx="1226">
                  <c:v>2.4519999999999924E-3</c:v>
                </c:pt>
                <c:pt idx="1227">
                  <c:v>2.4539999999999922E-3</c:v>
                </c:pt>
                <c:pt idx="1228">
                  <c:v>2.455999999999992E-3</c:v>
                </c:pt>
                <c:pt idx="1229">
                  <c:v>2.4579999999999919E-3</c:v>
                </c:pt>
                <c:pt idx="1230">
                  <c:v>2.4599999999999917E-3</c:v>
                </c:pt>
                <c:pt idx="1231">
                  <c:v>2.4619999999999915E-3</c:v>
                </c:pt>
                <c:pt idx="1232">
                  <c:v>2.4639999999999914E-3</c:v>
                </c:pt>
                <c:pt idx="1233">
                  <c:v>2.4659999999999912E-3</c:v>
                </c:pt>
                <c:pt idx="1234">
                  <c:v>2.467999999999991E-3</c:v>
                </c:pt>
                <c:pt idx="1235">
                  <c:v>2.4699999999999909E-3</c:v>
                </c:pt>
                <c:pt idx="1236">
                  <c:v>2.4719999999999907E-3</c:v>
                </c:pt>
                <c:pt idx="1237">
                  <c:v>2.4739999999999905E-3</c:v>
                </c:pt>
                <c:pt idx="1238">
                  <c:v>2.4759999999999904E-3</c:v>
                </c:pt>
                <c:pt idx="1239">
                  <c:v>2.4779999999999902E-3</c:v>
                </c:pt>
                <c:pt idx="1240">
                  <c:v>2.47999999999999E-3</c:v>
                </c:pt>
                <c:pt idx="1241">
                  <c:v>2.4819999999999899E-3</c:v>
                </c:pt>
                <c:pt idx="1242">
                  <c:v>2.4839999999999897E-3</c:v>
                </c:pt>
                <c:pt idx="1243">
                  <c:v>2.4859999999999895E-3</c:v>
                </c:pt>
                <c:pt idx="1244">
                  <c:v>2.4879999999999894E-3</c:v>
                </c:pt>
                <c:pt idx="1245">
                  <c:v>2.4899999999999892E-3</c:v>
                </c:pt>
                <c:pt idx="1246">
                  <c:v>2.491999999999989E-3</c:v>
                </c:pt>
                <c:pt idx="1247">
                  <c:v>2.4939999999999888E-3</c:v>
                </c:pt>
                <c:pt idx="1248">
                  <c:v>2.4959999999999887E-3</c:v>
                </c:pt>
                <c:pt idx="1249">
                  <c:v>2.4979999999999885E-3</c:v>
                </c:pt>
                <c:pt idx="1250">
                  <c:v>2.4999999999999883E-3</c:v>
                </c:pt>
                <c:pt idx="1251">
                  <c:v>2.5019999999999882E-3</c:v>
                </c:pt>
                <c:pt idx="1252">
                  <c:v>2.503999999999988E-3</c:v>
                </c:pt>
                <c:pt idx="1253">
                  <c:v>2.5059999999999878E-3</c:v>
                </c:pt>
                <c:pt idx="1254">
                  <c:v>2.5079999999999877E-3</c:v>
                </c:pt>
                <c:pt idx="1255">
                  <c:v>2.5099999999999875E-3</c:v>
                </c:pt>
                <c:pt idx="1256">
                  <c:v>2.5119999999999873E-3</c:v>
                </c:pt>
                <c:pt idx="1257">
                  <c:v>2.5139999999999872E-3</c:v>
                </c:pt>
                <c:pt idx="1258">
                  <c:v>2.515999999999987E-3</c:v>
                </c:pt>
                <c:pt idx="1259">
                  <c:v>2.5179999999999868E-3</c:v>
                </c:pt>
                <c:pt idx="1260">
                  <c:v>2.5199999999999867E-3</c:v>
                </c:pt>
                <c:pt idx="1261">
                  <c:v>2.5219999999999865E-3</c:v>
                </c:pt>
                <c:pt idx="1262">
                  <c:v>2.5239999999999863E-3</c:v>
                </c:pt>
                <c:pt idx="1263">
                  <c:v>2.5259999999999862E-3</c:v>
                </c:pt>
                <c:pt idx="1264">
                  <c:v>2.527999999999986E-3</c:v>
                </c:pt>
                <c:pt idx="1265">
                  <c:v>2.5299999999999858E-3</c:v>
                </c:pt>
                <c:pt idx="1266">
                  <c:v>2.5319999999999857E-3</c:v>
                </c:pt>
                <c:pt idx="1267">
                  <c:v>2.5339999999999855E-3</c:v>
                </c:pt>
                <c:pt idx="1268">
                  <c:v>2.5359999999999853E-3</c:v>
                </c:pt>
                <c:pt idx="1269">
                  <c:v>2.5379999999999851E-3</c:v>
                </c:pt>
                <c:pt idx="1270">
                  <c:v>2.539999999999985E-3</c:v>
                </c:pt>
                <c:pt idx="1271">
                  <c:v>2.5419999999999848E-3</c:v>
                </c:pt>
                <c:pt idx="1272">
                  <c:v>2.5439999999999846E-3</c:v>
                </c:pt>
                <c:pt idx="1273">
                  <c:v>2.5459999999999845E-3</c:v>
                </c:pt>
                <c:pt idx="1274">
                  <c:v>2.5479999999999843E-3</c:v>
                </c:pt>
                <c:pt idx="1275">
                  <c:v>2.5499999999999841E-3</c:v>
                </c:pt>
                <c:pt idx="1276">
                  <c:v>2.551999999999984E-3</c:v>
                </c:pt>
                <c:pt idx="1277">
                  <c:v>2.5539999999999838E-3</c:v>
                </c:pt>
                <c:pt idx="1278">
                  <c:v>2.5559999999999836E-3</c:v>
                </c:pt>
                <c:pt idx="1279">
                  <c:v>2.5579999999999835E-3</c:v>
                </c:pt>
                <c:pt idx="1280">
                  <c:v>2.5599999999999833E-3</c:v>
                </c:pt>
                <c:pt idx="1281">
                  <c:v>2.5619999999999831E-3</c:v>
                </c:pt>
                <c:pt idx="1282">
                  <c:v>2.563999999999983E-3</c:v>
                </c:pt>
                <c:pt idx="1283">
                  <c:v>2.5659999999999828E-3</c:v>
                </c:pt>
                <c:pt idx="1284">
                  <c:v>2.5679999999999826E-3</c:v>
                </c:pt>
                <c:pt idx="1285">
                  <c:v>2.5699999999999825E-3</c:v>
                </c:pt>
                <c:pt idx="1286">
                  <c:v>2.5719999999999823E-3</c:v>
                </c:pt>
                <c:pt idx="1287">
                  <c:v>2.5739999999999821E-3</c:v>
                </c:pt>
                <c:pt idx="1288">
                  <c:v>2.575999999999982E-3</c:v>
                </c:pt>
                <c:pt idx="1289">
                  <c:v>2.5779999999999818E-3</c:v>
                </c:pt>
                <c:pt idx="1290">
                  <c:v>2.5799999999999816E-3</c:v>
                </c:pt>
                <c:pt idx="1291">
                  <c:v>2.5819999999999814E-3</c:v>
                </c:pt>
                <c:pt idx="1292">
                  <c:v>2.5839999999999813E-3</c:v>
                </c:pt>
                <c:pt idx="1293">
                  <c:v>2.5859999999999811E-3</c:v>
                </c:pt>
                <c:pt idx="1294">
                  <c:v>2.5879999999999809E-3</c:v>
                </c:pt>
                <c:pt idx="1295">
                  <c:v>2.5899999999999808E-3</c:v>
                </c:pt>
                <c:pt idx="1296">
                  <c:v>2.5919999999999806E-3</c:v>
                </c:pt>
                <c:pt idx="1297">
                  <c:v>2.5939999999999804E-3</c:v>
                </c:pt>
                <c:pt idx="1298">
                  <c:v>2.5959999999999803E-3</c:v>
                </c:pt>
                <c:pt idx="1299">
                  <c:v>2.5979999999999801E-3</c:v>
                </c:pt>
                <c:pt idx="1300">
                  <c:v>2.5999999999999799E-3</c:v>
                </c:pt>
                <c:pt idx="1301">
                  <c:v>2.6019999999999798E-3</c:v>
                </c:pt>
                <c:pt idx="1302">
                  <c:v>2.6039999999999796E-3</c:v>
                </c:pt>
                <c:pt idx="1303">
                  <c:v>2.6059999999999794E-3</c:v>
                </c:pt>
                <c:pt idx="1304">
                  <c:v>2.6079999999999793E-3</c:v>
                </c:pt>
                <c:pt idx="1305">
                  <c:v>2.6099999999999791E-3</c:v>
                </c:pt>
                <c:pt idx="1306">
                  <c:v>2.6119999999999789E-3</c:v>
                </c:pt>
                <c:pt idx="1307">
                  <c:v>2.6139999999999788E-3</c:v>
                </c:pt>
                <c:pt idx="1308">
                  <c:v>2.6159999999999786E-3</c:v>
                </c:pt>
                <c:pt idx="1309">
                  <c:v>2.6179999999999784E-3</c:v>
                </c:pt>
                <c:pt idx="1310">
                  <c:v>2.6199999999999782E-3</c:v>
                </c:pt>
                <c:pt idx="1311">
                  <c:v>2.6219999999999781E-3</c:v>
                </c:pt>
                <c:pt idx="1312">
                  <c:v>2.6239999999999779E-3</c:v>
                </c:pt>
                <c:pt idx="1313">
                  <c:v>2.6259999999999777E-3</c:v>
                </c:pt>
                <c:pt idx="1314">
                  <c:v>2.6279999999999776E-3</c:v>
                </c:pt>
                <c:pt idx="1315">
                  <c:v>2.6299999999999774E-3</c:v>
                </c:pt>
                <c:pt idx="1316">
                  <c:v>2.6319999999999772E-3</c:v>
                </c:pt>
                <c:pt idx="1317">
                  <c:v>2.6339999999999771E-3</c:v>
                </c:pt>
                <c:pt idx="1318">
                  <c:v>2.6359999999999769E-3</c:v>
                </c:pt>
                <c:pt idx="1319">
                  <c:v>2.6379999999999767E-3</c:v>
                </c:pt>
                <c:pt idx="1320">
                  <c:v>2.6399999999999766E-3</c:v>
                </c:pt>
                <c:pt idx="1321">
                  <c:v>2.6419999999999764E-3</c:v>
                </c:pt>
                <c:pt idx="1322">
                  <c:v>2.6439999999999762E-3</c:v>
                </c:pt>
                <c:pt idx="1323">
                  <c:v>2.6459999999999761E-3</c:v>
                </c:pt>
                <c:pt idx="1324">
                  <c:v>2.6479999999999759E-3</c:v>
                </c:pt>
                <c:pt idx="1325">
                  <c:v>2.6499999999999757E-3</c:v>
                </c:pt>
                <c:pt idx="1326">
                  <c:v>2.6519999999999756E-3</c:v>
                </c:pt>
                <c:pt idx="1327">
                  <c:v>2.6539999999999754E-3</c:v>
                </c:pt>
                <c:pt idx="1328">
                  <c:v>2.6559999999999752E-3</c:v>
                </c:pt>
                <c:pt idx="1329">
                  <c:v>2.6579999999999751E-3</c:v>
                </c:pt>
                <c:pt idx="1330">
                  <c:v>2.6599999999999749E-3</c:v>
                </c:pt>
                <c:pt idx="1331">
                  <c:v>2.6619999999999747E-3</c:v>
                </c:pt>
                <c:pt idx="1332">
                  <c:v>2.6639999999999745E-3</c:v>
                </c:pt>
                <c:pt idx="1333">
                  <c:v>2.6659999999999744E-3</c:v>
                </c:pt>
                <c:pt idx="1334">
                  <c:v>2.6679999999999742E-3</c:v>
                </c:pt>
                <c:pt idx="1335">
                  <c:v>2.669999999999974E-3</c:v>
                </c:pt>
                <c:pt idx="1336">
                  <c:v>2.6719999999999739E-3</c:v>
                </c:pt>
                <c:pt idx="1337">
                  <c:v>2.6739999999999737E-3</c:v>
                </c:pt>
                <c:pt idx="1338">
                  <c:v>2.6759999999999735E-3</c:v>
                </c:pt>
                <c:pt idx="1339">
                  <c:v>2.6779999999999734E-3</c:v>
                </c:pt>
                <c:pt idx="1340">
                  <c:v>2.6799999999999732E-3</c:v>
                </c:pt>
                <c:pt idx="1341">
                  <c:v>2.681999999999973E-3</c:v>
                </c:pt>
                <c:pt idx="1342">
                  <c:v>2.6839999999999729E-3</c:v>
                </c:pt>
                <c:pt idx="1343">
                  <c:v>2.6859999999999727E-3</c:v>
                </c:pt>
                <c:pt idx="1344">
                  <c:v>2.6879999999999725E-3</c:v>
                </c:pt>
                <c:pt idx="1345">
                  <c:v>2.6899999999999724E-3</c:v>
                </c:pt>
                <c:pt idx="1346">
                  <c:v>2.6919999999999722E-3</c:v>
                </c:pt>
                <c:pt idx="1347">
                  <c:v>2.693999999999972E-3</c:v>
                </c:pt>
                <c:pt idx="1348">
                  <c:v>2.6959999999999719E-3</c:v>
                </c:pt>
                <c:pt idx="1349">
                  <c:v>2.6979999999999717E-3</c:v>
                </c:pt>
                <c:pt idx="1350">
                  <c:v>2.6999999999999715E-3</c:v>
                </c:pt>
                <c:pt idx="1351">
                  <c:v>2.7019999999999714E-3</c:v>
                </c:pt>
                <c:pt idx="1352">
                  <c:v>2.7039999999999712E-3</c:v>
                </c:pt>
                <c:pt idx="1353">
                  <c:v>2.705999999999971E-3</c:v>
                </c:pt>
                <c:pt idx="1354">
                  <c:v>2.7079999999999708E-3</c:v>
                </c:pt>
                <c:pt idx="1355">
                  <c:v>2.7099999999999707E-3</c:v>
                </c:pt>
                <c:pt idx="1356">
                  <c:v>2.7119999999999705E-3</c:v>
                </c:pt>
                <c:pt idx="1357">
                  <c:v>2.7139999999999703E-3</c:v>
                </c:pt>
                <c:pt idx="1358">
                  <c:v>2.7159999999999702E-3</c:v>
                </c:pt>
                <c:pt idx="1359">
                  <c:v>2.71799999999997E-3</c:v>
                </c:pt>
                <c:pt idx="1360">
                  <c:v>2.7199999999999698E-3</c:v>
                </c:pt>
                <c:pt idx="1361">
                  <c:v>2.7219999999999697E-3</c:v>
                </c:pt>
                <c:pt idx="1362">
                  <c:v>2.7239999999999695E-3</c:v>
                </c:pt>
                <c:pt idx="1363">
                  <c:v>2.7259999999999693E-3</c:v>
                </c:pt>
                <c:pt idx="1364">
                  <c:v>2.7279999999999692E-3</c:v>
                </c:pt>
                <c:pt idx="1365">
                  <c:v>2.729999999999969E-3</c:v>
                </c:pt>
                <c:pt idx="1366">
                  <c:v>2.7319999999999688E-3</c:v>
                </c:pt>
                <c:pt idx="1367">
                  <c:v>2.7339999999999687E-3</c:v>
                </c:pt>
                <c:pt idx="1368">
                  <c:v>2.7359999999999685E-3</c:v>
                </c:pt>
                <c:pt idx="1369">
                  <c:v>2.7379999999999683E-3</c:v>
                </c:pt>
                <c:pt idx="1370">
                  <c:v>2.7399999999999682E-3</c:v>
                </c:pt>
                <c:pt idx="1371">
                  <c:v>2.741999999999968E-3</c:v>
                </c:pt>
                <c:pt idx="1372">
                  <c:v>2.7439999999999678E-3</c:v>
                </c:pt>
                <c:pt idx="1373">
                  <c:v>2.7459999999999677E-3</c:v>
                </c:pt>
                <c:pt idx="1374">
                  <c:v>2.7479999999999675E-3</c:v>
                </c:pt>
                <c:pt idx="1375">
                  <c:v>2.7499999999999673E-3</c:v>
                </c:pt>
                <c:pt idx="1376">
                  <c:v>2.7519999999999671E-3</c:v>
                </c:pt>
                <c:pt idx="1377">
                  <c:v>2.753999999999967E-3</c:v>
                </c:pt>
                <c:pt idx="1378">
                  <c:v>2.7559999999999668E-3</c:v>
                </c:pt>
                <c:pt idx="1379">
                  <c:v>2.7579999999999666E-3</c:v>
                </c:pt>
                <c:pt idx="1380">
                  <c:v>2.7599999999999665E-3</c:v>
                </c:pt>
                <c:pt idx="1381">
                  <c:v>2.7619999999999663E-3</c:v>
                </c:pt>
                <c:pt idx="1382">
                  <c:v>2.7639999999999661E-3</c:v>
                </c:pt>
                <c:pt idx="1383">
                  <c:v>2.765999999999966E-3</c:v>
                </c:pt>
                <c:pt idx="1384">
                  <c:v>2.7679999999999658E-3</c:v>
                </c:pt>
                <c:pt idx="1385">
                  <c:v>2.7699999999999656E-3</c:v>
                </c:pt>
                <c:pt idx="1386">
                  <c:v>2.7719999999999655E-3</c:v>
                </c:pt>
                <c:pt idx="1387">
                  <c:v>2.7739999999999653E-3</c:v>
                </c:pt>
                <c:pt idx="1388">
                  <c:v>2.7759999999999651E-3</c:v>
                </c:pt>
                <c:pt idx="1389">
                  <c:v>2.777999999999965E-3</c:v>
                </c:pt>
                <c:pt idx="1390">
                  <c:v>2.7799999999999648E-3</c:v>
                </c:pt>
                <c:pt idx="1391">
                  <c:v>2.7819999999999646E-3</c:v>
                </c:pt>
                <c:pt idx="1392">
                  <c:v>2.7839999999999645E-3</c:v>
                </c:pt>
                <c:pt idx="1393">
                  <c:v>2.7859999999999643E-3</c:v>
                </c:pt>
                <c:pt idx="1394">
                  <c:v>2.7879999999999641E-3</c:v>
                </c:pt>
                <c:pt idx="1395">
                  <c:v>2.7899999999999639E-3</c:v>
                </c:pt>
                <c:pt idx="1396">
                  <c:v>2.7919999999999638E-3</c:v>
                </c:pt>
                <c:pt idx="1397">
                  <c:v>2.7939999999999636E-3</c:v>
                </c:pt>
                <c:pt idx="1398">
                  <c:v>2.7959999999999634E-3</c:v>
                </c:pt>
                <c:pt idx="1399">
                  <c:v>2.7979999999999633E-3</c:v>
                </c:pt>
                <c:pt idx="1400">
                  <c:v>2.7999999999999631E-3</c:v>
                </c:pt>
                <c:pt idx="1401">
                  <c:v>2.8019999999999629E-3</c:v>
                </c:pt>
                <c:pt idx="1402">
                  <c:v>2.8039999999999628E-3</c:v>
                </c:pt>
                <c:pt idx="1403">
                  <c:v>2.8059999999999626E-3</c:v>
                </c:pt>
                <c:pt idx="1404">
                  <c:v>2.8079999999999624E-3</c:v>
                </c:pt>
                <c:pt idx="1405">
                  <c:v>2.8099999999999623E-3</c:v>
                </c:pt>
                <c:pt idx="1406">
                  <c:v>2.8119999999999621E-3</c:v>
                </c:pt>
                <c:pt idx="1407">
                  <c:v>2.8139999999999619E-3</c:v>
                </c:pt>
                <c:pt idx="1408">
                  <c:v>2.8159999999999618E-3</c:v>
                </c:pt>
                <c:pt idx="1409">
                  <c:v>2.8179999999999616E-3</c:v>
                </c:pt>
                <c:pt idx="1410">
                  <c:v>2.8199999999999614E-3</c:v>
                </c:pt>
                <c:pt idx="1411">
                  <c:v>2.8219999999999613E-3</c:v>
                </c:pt>
                <c:pt idx="1412">
                  <c:v>2.8239999999999611E-3</c:v>
                </c:pt>
                <c:pt idx="1413">
                  <c:v>2.8259999999999609E-3</c:v>
                </c:pt>
                <c:pt idx="1414">
                  <c:v>2.8279999999999608E-3</c:v>
                </c:pt>
                <c:pt idx="1415">
                  <c:v>2.8299999999999606E-3</c:v>
                </c:pt>
                <c:pt idx="1416">
                  <c:v>2.8319999999999604E-3</c:v>
                </c:pt>
                <c:pt idx="1417">
                  <c:v>2.8339999999999602E-3</c:v>
                </c:pt>
                <c:pt idx="1418">
                  <c:v>2.8359999999999601E-3</c:v>
                </c:pt>
                <c:pt idx="1419">
                  <c:v>2.8379999999999599E-3</c:v>
                </c:pt>
                <c:pt idx="1420">
                  <c:v>2.8399999999999597E-3</c:v>
                </c:pt>
                <c:pt idx="1421">
                  <c:v>2.8419999999999596E-3</c:v>
                </c:pt>
                <c:pt idx="1422">
                  <c:v>2.8439999999999594E-3</c:v>
                </c:pt>
                <c:pt idx="1423">
                  <c:v>2.8459999999999592E-3</c:v>
                </c:pt>
                <c:pt idx="1424">
                  <c:v>2.8479999999999591E-3</c:v>
                </c:pt>
                <c:pt idx="1425">
                  <c:v>2.8499999999999589E-3</c:v>
                </c:pt>
                <c:pt idx="1426">
                  <c:v>2.8519999999999587E-3</c:v>
                </c:pt>
                <c:pt idx="1427">
                  <c:v>2.8539999999999586E-3</c:v>
                </c:pt>
                <c:pt idx="1428">
                  <c:v>2.8559999999999584E-3</c:v>
                </c:pt>
                <c:pt idx="1429">
                  <c:v>2.8579999999999582E-3</c:v>
                </c:pt>
                <c:pt idx="1430">
                  <c:v>2.8599999999999581E-3</c:v>
                </c:pt>
                <c:pt idx="1431">
                  <c:v>2.8619999999999579E-3</c:v>
                </c:pt>
                <c:pt idx="1432">
                  <c:v>2.8639999999999577E-3</c:v>
                </c:pt>
                <c:pt idx="1433">
                  <c:v>2.8659999999999576E-3</c:v>
                </c:pt>
                <c:pt idx="1434">
                  <c:v>2.8679999999999574E-3</c:v>
                </c:pt>
                <c:pt idx="1435">
                  <c:v>2.8699999999999572E-3</c:v>
                </c:pt>
                <c:pt idx="1436">
                  <c:v>2.8719999999999571E-3</c:v>
                </c:pt>
                <c:pt idx="1437">
                  <c:v>2.8739999999999569E-3</c:v>
                </c:pt>
                <c:pt idx="1438">
                  <c:v>2.8759999999999567E-3</c:v>
                </c:pt>
                <c:pt idx="1439">
                  <c:v>2.8779999999999565E-3</c:v>
                </c:pt>
                <c:pt idx="1440">
                  <c:v>2.8799999999999564E-3</c:v>
                </c:pt>
                <c:pt idx="1441">
                  <c:v>2.8819999999999562E-3</c:v>
                </c:pt>
                <c:pt idx="1442">
                  <c:v>2.883999999999956E-3</c:v>
                </c:pt>
                <c:pt idx="1443">
                  <c:v>2.8859999999999559E-3</c:v>
                </c:pt>
                <c:pt idx="1444">
                  <c:v>2.8879999999999557E-3</c:v>
                </c:pt>
                <c:pt idx="1445">
                  <c:v>2.8899999999999555E-3</c:v>
                </c:pt>
                <c:pt idx="1446">
                  <c:v>2.8919999999999554E-3</c:v>
                </c:pt>
                <c:pt idx="1447">
                  <c:v>2.8939999999999552E-3</c:v>
                </c:pt>
                <c:pt idx="1448">
                  <c:v>2.895999999999955E-3</c:v>
                </c:pt>
                <c:pt idx="1449">
                  <c:v>2.8979999999999549E-3</c:v>
                </c:pt>
                <c:pt idx="1450">
                  <c:v>2.8999999999999547E-3</c:v>
                </c:pt>
                <c:pt idx="1451">
                  <c:v>2.9019999999999545E-3</c:v>
                </c:pt>
                <c:pt idx="1452">
                  <c:v>2.9039999999999544E-3</c:v>
                </c:pt>
                <c:pt idx="1453">
                  <c:v>2.9059999999999542E-3</c:v>
                </c:pt>
                <c:pt idx="1454">
                  <c:v>2.907999999999954E-3</c:v>
                </c:pt>
                <c:pt idx="1455">
                  <c:v>2.9099999999999539E-3</c:v>
                </c:pt>
                <c:pt idx="1456">
                  <c:v>2.9119999999999537E-3</c:v>
                </c:pt>
                <c:pt idx="1457">
                  <c:v>2.9139999999999535E-3</c:v>
                </c:pt>
                <c:pt idx="1458">
                  <c:v>2.9159999999999534E-3</c:v>
                </c:pt>
                <c:pt idx="1459">
                  <c:v>2.9179999999999532E-3</c:v>
                </c:pt>
                <c:pt idx="1460">
                  <c:v>2.919999999999953E-3</c:v>
                </c:pt>
                <c:pt idx="1461">
                  <c:v>2.9219999999999528E-3</c:v>
                </c:pt>
                <c:pt idx="1462">
                  <c:v>2.9239999999999527E-3</c:v>
                </c:pt>
                <c:pt idx="1463">
                  <c:v>2.9259999999999525E-3</c:v>
                </c:pt>
                <c:pt idx="1464">
                  <c:v>2.9279999999999523E-3</c:v>
                </c:pt>
                <c:pt idx="1465">
                  <c:v>2.9299999999999522E-3</c:v>
                </c:pt>
                <c:pt idx="1466">
                  <c:v>2.931999999999952E-3</c:v>
                </c:pt>
                <c:pt idx="1467">
                  <c:v>2.9339999999999518E-3</c:v>
                </c:pt>
                <c:pt idx="1468">
                  <c:v>2.9359999999999517E-3</c:v>
                </c:pt>
                <c:pt idx="1469">
                  <c:v>2.9379999999999515E-3</c:v>
                </c:pt>
                <c:pt idx="1470">
                  <c:v>2.9399999999999513E-3</c:v>
                </c:pt>
                <c:pt idx="1471">
                  <c:v>2.9419999999999512E-3</c:v>
                </c:pt>
                <c:pt idx="1472">
                  <c:v>2.943999999999951E-3</c:v>
                </c:pt>
                <c:pt idx="1473">
                  <c:v>2.9459999999999508E-3</c:v>
                </c:pt>
                <c:pt idx="1474">
                  <c:v>2.9479999999999507E-3</c:v>
                </c:pt>
                <c:pt idx="1475">
                  <c:v>2.9499999999999505E-3</c:v>
                </c:pt>
                <c:pt idx="1476">
                  <c:v>2.9519999999999503E-3</c:v>
                </c:pt>
                <c:pt idx="1477">
                  <c:v>2.9539999999999502E-3</c:v>
                </c:pt>
                <c:pt idx="1478">
                  <c:v>2.95599999999995E-3</c:v>
                </c:pt>
                <c:pt idx="1479">
                  <c:v>2.9579999999999498E-3</c:v>
                </c:pt>
                <c:pt idx="1480">
                  <c:v>2.9599999999999497E-3</c:v>
                </c:pt>
                <c:pt idx="1481">
                  <c:v>2.9619999999999495E-3</c:v>
                </c:pt>
                <c:pt idx="1482">
                  <c:v>2.9639999999999493E-3</c:v>
                </c:pt>
                <c:pt idx="1483">
                  <c:v>2.9659999999999491E-3</c:v>
                </c:pt>
                <c:pt idx="1484">
                  <c:v>2.967999999999949E-3</c:v>
                </c:pt>
                <c:pt idx="1485">
                  <c:v>2.9699999999999488E-3</c:v>
                </c:pt>
                <c:pt idx="1486">
                  <c:v>2.9719999999999486E-3</c:v>
                </c:pt>
                <c:pt idx="1487">
                  <c:v>2.9739999999999485E-3</c:v>
                </c:pt>
                <c:pt idx="1488">
                  <c:v>2.9759999999999483E-3</c:v>
                </c:pt>
                <c:pt idx="1489">
                  <c:v>2.9779999999999481E-3</c:v>
                </c:pt>
                <c:pt idx="1490">
                  <c:v>2.979999999999948E-3</c:v>
                </c:pt>
                <c:pt idx="1491">
                  <c:v>2.9819999999999478E-3</c:v>
                </c:pt>
                <c:pt idx="1492">
                  <c:v>2.9839999999999476E-3</c:v>
                </c:pt>
                <c:pt idx="1493">
                  <c:v>2.9859999999999475E-3</c:v>
                </c:pt>
                <c:pt idx="1494">
                  <c:v>2.9879999999999473E-3</c:v>
                </c:pt>
                <c:pt idx="1495">
                  <c:v>2.9899999999999471E-3</c:v>
                </c:pt>
                <c:pt idx="1496">
                  <c:v>2.991999999999947E-3</c:v>
                </c:pt>
                <c:pt idx="1497">
                  <c:v>2.9939999999999468E-3</c:v>
                </c:pt>
                <c:pt idx="1498">
                  <c:v>2.9959999999999466E-3</c:v>
                </c:pt>
                <c:pt idx="1499">
                  <c:v>2.9979999999999465E-3</c:v>
                </c:pt>
                <c:pt idx="1500">
                  <c:v>2.9999999999999463E-3</c:v>
                </c:pt>
                <c:pt idx="1501">
                  <c:v>3.0019999999999461E-3</c:v>
                </c:pt>
                <c:pt idx="1502">
                  <c:v>3.0039999999999459E-3</c:v>
                </c:pt>
                <c:pt idx="1503">
                  <c:v>3.0059999999999458E-3</c:v>
                </c:pt>
                <c:pt idx="1504">
                  <c:v>3.0079999999999456E-3</c:v>
                </c:pt>
                <c:pt idx="1505">
                  <c:v>3.0099999999999454E-3</c:v>
                </c:pt>
                <c:pt idx="1506">
                  <c:v>3.0119999999999453E-3</c:v>
                </c:pt>
                <c:pt idx="1507">
                  <c:v>3.0139999999999451E-3</c:v>
                </c:pt>
                <c:pt idx="1508">
                  <c:v>3.0159999999999449E-3</c:v>
                </c:pt>
                <c:pt idx="1509">
                  <c:v>3.0179999999999448E-3</c:v>
                </c:pt>
                <c:pt idx="1510">
                  <c:v>3.0199999999999446E-3</c:v>
                </c:pt>
                <c:pt idx="1511">
                  <c:v>3.0219999999999444E-3</c:v>
                </c:pt>
                <c:pt idx="1512">
                  <c:v>3.0239999999999443E-3</c:v>
                </c:pt>
                <c:pt idx="1513">
                  <c:v>3.0259999999999441E-3</c:v>
                </c:pt>
                <c:pt idx="1514">
                  <c:v>3.0279999999999439E-3</c:v>
                </c:pt>
                <c:pt idx="1515">
                  <c:v>3.0299999999999438E-3</c:v>
                </c:pt>
                <c:pt idx="1516">
                  <c:v>3.0319999999999436E-3</c:v>
                </c:pt>
                <c:pt idx="1517">
                  <c:v>3.0339999999999434E-3</c:v>
                </c:pt>
                <c:pt idx="1518">
                  <c:v>3.0359999999999433E-3</c:v>
                </c:pt>
                <c:pt idx="1519">
                  <c:v>3.0379999999999431E-3</c:v>
                </c:pt>
                <c:pt idx="1520">
                  <c:v>3.0399999999999429E-3</c:v>
                </c:pt>
                <c:pt idx="1521">
                  <c:v>3.0419999999999428E-3</c:v>
                </c:pt>
                <c:pt idx="1522">
                  <c:v>3.0439999999999426E-3</c:v>
                </c:pt>
                <c:pt idx="1523">
                  <c:v>3.0459999999999424E-3</c:v>
                </c:pt>
                <c:pt idx="1524">
                  <c:v>3.0479999999999422E-3</c:v>
                </c:pt>
                <c:pt idx="1525">
                  <c:v>3.0499999999999421E-3</c:v>
                </c:pt>
                <c:pt idx="1526">
                  <c:v>3.0519999999999419E-3</c:v>
                </c:pt>
                <c:pt idx="1527">
                  <c:v>3.0539999999999417E-3</c:v>
                </c:pt>
                <c:pt idx="1528">
                  <c:v>3.0559999999999416E-3</c:v>
                </c:pt>
                <c:pt idx="1529">
                  <c:v>3.0579999999999414E-3</c:v>
                </c:pt>
                <c:pt idx="1530">
                  <c:v>3.0599999999999412E-3</c:v>
                </c:pt>
                <c:pt idx="1531">
                  <c:v>3.0619999999999411E-3</c:v>
                </c:pt>
                <c:pt idx="1532">
                  <c:v>3.0639999999999409E-3</c:v>
                </c:pt>
                <c:pt idx="1533">
                  <c:v>3.0659999999999407E-3</c:v>
                </c:pt>
                <c:pt idx="1534">
                  <c:v>3.0679999999999406E-3</c:v>
                </c:pt>
                <c:pt idx="1535">
                  <c:v>3.0699999999999404E-3</c:v>
                </c:pt>
                <c:pt idx="1536">
                  <c:v>3.0719999999999402E-3</c:v>
                </c:pt>
                <c:pt idx="1537">
                  <c:v>3.0739999999999401E-3</c:v>
                </c:pt>
                <c:pt idx="1538">
                  <c:v>3.0759999999999399E-3</c:v>
                </c:pt>
                <c:pt idx="1539">
                  <c:v>3.0779999999999397E-3</c:v>
                </c:pt>
                <c:pt idx="1540">
                  <c:v>3.0799999999999396E-3</c:v>
                </c:pt>
                <c:pt idx="1541">
                  <c:v>3.0819999999999394E-3</c:v>
                </c:pt>
                <c:pt idx="1542">
                  <c:v>3.0839999999999392E-3</c:v>
                </c:pt>
                <c:pt idx="1543">
                  <c:v>3.0859999999999391E-3</c:v>
                </c:pt>
                <c:pt idx="1544">
                  <c:v>3.0879999999999389E-3</c:v>
                </c:pt>
                <c:pt idx="1545">
                  <c:v>3.0899999999999387E-3</c:v>
                </c:pt>
                <c:pt idx="1546">
                  <c:v>3.0919999999999385E-3</c:v>
                </c:pt>
                <c:pt idx="1547">
                  <c:v>3.0939999999999384E-3</c:v>
                </c:pt>
                <c:pt idx="1548">
                  <c:v>3.0959999999999382E-3</c:v>
                </c:pt>
                <c:pt idx="1549">
                  <c:v>3.097999999999938E-3</c:v>
                </c:pt>
                <c:pt idx="1550">
                  <c:v>3.0999999999999379E-3</c:v>
                </c:pt>
                <c:pt idx="1551">
                  <c:v>3.1019999999999377E-3</c:v>
                </c:pt>
                <c:pt idx="1552">
                  <c:v>3.1039999999999375E-3</c:v>
                </c:pt>
                <c:pt idx="1553">
                  <c:v>3.1059999999999374E-3</c:v>
                </c:pt>
                <c:pt idx="1554">
                  <c:v>3.1079999999999372E-3</c:v>
                </c:pt>
                <c:pt idx="1555">
                  <c:v>3.109999999999937E-3</c:v>
                </c:pt>
                <c:pt idx="1556">
                  <c:v>3.1119999999999369E-3</c:v>
                </c:pt>
                <c:pt idx="1557">
                  <c:v>3.1139999999999367E-3</c:v>
                </c:pt>
                <c:pt idx="1558">
                  <c:v>3.1159999999999365E-3</c:v>
                </c:pt>
                <c:pt idx="1559">
                  <c:v>3.1179999999999364E-3</c:v>
                </c:pt>
                <c:pt idx="1560">
                  <c:v>3.1199999999999362E-3</c:v>
                </c:pt>
                <c:pt idx="1561">
                  <c:v>3.121999999999936E-3</c:v>
                </c:pt>
                <c:pt idx="1562">
                  <c:v>3.1239999999999359E-3</c:v>
                </c:pt>
                <c:pt idx="1563">
                  <c:v>3.1259999999999357E-3</c:v>
                </c:pt>
                <c:pt idx="1564">
                  <c:v>3.1279999999999355E-3</c:v>
                </c:pt>
                <c:pt idx="1565">
                  <c:v>3.1299999999999354E-3</c:v>
                </c:pt>
                <c:pt idx="1566">
                  <c:v>3.1319999999999352E-3</c:v>
                </c:pt>
                <c:pt idx="1567">
                  <c:v>3.133999999999935E-3</c:v>
                </c:pt>
                <c:pt idx="1568">
                  <c:v>3.1359999999999348E-3</c:v>
                </c:pt>
                <c:pt idx="1569">
                  <c:v>3.1379999999999347E-3</c:v>
                </c:pt>
                <c:pt idx="1570">
                  <c:v>3.1399999999999345E-3</c:v>
                </c:pt>
                <c:pt idx="1571">
                  <c:v>3.1419999999999343E-3</c:v>
                </c:pt>
                <c:pt idx="1572">
                  <c:v>3.1439999999999342E-3</c:v>
                </c:pt>
                <c:pt idx="1573">
                  <c:v>3.145999999999934E-3</c:v>
                </c:pt>
                <c:pt idx="1574">
                  <c:v>3.1479999999999338E-3</c:v>
                </c:pt>
                <c:pt idx="1575">
                  <c:v>3.1499999999999337E-3</c:v>
                </c:pt>
                <c:pt idx="1576">
                  <c:v>3.1519999999999335E-3</c:v>
                </c:pt>
                <c:pt idx="1577">
                  <c:v>3.1539999999999333E-3</c:v>
                </c:pt>
                <c:pt idx="1578">
                  <c:v>3.1559999999999332E-3</c:v>
                </c:pt>
                <c:pt idx="1579">
                  <c:v>3.157999999999933E-3</c:v>
                </c:pt>
                <c:pt idx="1580">
                  <c:v>3.1599999999999328E-3</c:v>
                </c:pt>
                <c:pt idx="1581">
                  <c:v>3.1619999999999327E-3</c:v>
                </c:pt>
                <c:pt idx="1582">
                  <c:v>3.1639999999999325E-3</c:v>
                </c:pt>
                <c:pt idx="1583">
                  <c:v>3.1659999999999323E-3</c:v>
                </c:pt>
                <c:pt idx="1584">
                  <c:v>3.1679999999999322E-3</c:v>
                </c:pt>
                <c:pt idx="1585">
                  <c:v>3.169999999999932E-3</c:v>
                </c:pt>
                <c:pt idx="1586">
                  <c:v>3.1719999999999318E-3</c:v>
                </c:pt>
                <c:pt idx="1587">
                  <c:v>3.1739999999999317E-3</c:v>
                </c:pt>
                <c:pt idx="1588">
                  <c:v>3.1759999999999315E-3</c:v>
                </c:pt>
                <c:pt idx="1589">
                  <c:v>3.1779999999999313E-3</c:v>
                </c:pt>
                <c:pt idx="1590">
                  <c:v>3.1799999999999311E-3</c:v>
                </c:pt>
                <c:pt idx="1591">
                  <c:v>3.181999999999931E-3</c:v>
                </c:pt>
                <c:pt idx="1592">
                  <c:v>3.1839999999999308E-3</c:v>
                </c:pt>
                <c:pt idx="1593">
                  <c:v>3.1859999999999306E-3</c:v>
                </c:pt>
                <c:pt idx="1594">
                  <c:v>3.1879999999999305E-3</c:v>
                </c:pt>
                <c:pt idx="1595">
                  <c:v>3.1899999999999303E-3</c:v>
                </c:pt>
                <c:pt idx="1596">
                  <c:v>3.1919999999999301E-3</c:v>
                </c:pt>
                <c:pt idx="1597">
                  <c:v>3.19399999999993E-3</c:v>
                </c:pt>
                <c:pt idx="1598">
                  <c:v>3.1959999999999298E-3</c:v>
                </c:pt>
                <c:pt idx="1599">
                  <c:v>3.1979999999999296E-3</c:v>
                </c:pt>
                <c:pt idx="1600">
                  <c:v>3.1999999999999295E-3</c:v>
                </c:pt>
                <c:pt idx="1601">
                  <c:v>3.2019999999999293E-3</c:v>
                </c:pt>
                <c:pt idx="1602">
                  <c:v>3.2039999999999291E-3</c:v>
                </c:pt>
                <c:pt idx="1603">
                  <c:v>3.205999999999929E-3</c:v>
                </c:pt>
                <c:pt idx="1604">
                  <c:v>3.2079999999999288E-3</c:v>
                </c:pt>
                <c:pt idx="1605">
                  <c:v>3.2099999999999286E-3</c:v>
                </c:pt>
                <c:pt idx="1606">
                  <c:v>3.2119999999999285E-3</c:v>
                </c:pt>
                <c:pt idx="1607">
                  <c:v>3.2139999999999283E-3</c:v>
                </c:pt>
                <c:pt idx="1608">
                  <c:v>3.2159999999999281E-3</c:v>
                </c:pt>
                <c:pt idx="1609">
                  <c:v>3.2179999999999279E-3</c:v>
                </c:pt>
                <c:pt idx="1610">
                  <c:v>3.2199999999999278E-3</c:v>
                </c:pt>
                <c:pt idx="1611">
                  <c:v>3.2219999999999276E-3</c:v>
                </c:pt>
                <c:pt idx="1612">
                  <c:v>3.2239999999999274E-3</c:v>
                </c:pt>
                <c:pt idx="1613">
                  <c:v>3.2259999999999273E-3</c:v>
                </c:pt>
                <c:pt idx="1614">
                  <c:v>3.2279999999999271E-3</c:v>
                </c:pt>
                <c:pt idx="1615">
                  <c:v>3.2299999999999269E-3</c:v>
                </c:pt>
                <c:pt idx="1616">
                  <c:v>3.2319999999999268E-3</c:v>
                </c:pt>
                <c:pt idx="1617">
                  <c:v>3.2339999999999266E-3</c:v>
                </c:pt>
                <c:pt idx="1618">
                  <c:v>3.2359999999999264E-3</c:v>
                </c:pt>
                <c:pt idx="1619">
                  <c:v>3.2379999999999263E-3</c:v>
                </c:pt>
                <c:pt idx="1620">
                  <c:v>3.2399999999999261E-3</c:v>
                </c:pt>
                <c:pt idx="1621">
                  <c:v>3.2419999999999259E-3</c:v>
                </c:pt>
                <c:pt idx="1622">
                  <c:v>3.2439999999999258E-3</c:v>
                </c:pt>
                <c:pt idx="1623">
                  <c:v>3.2459999999999256E-3</c:v>
                </c:pt>
                <c:pt idx="1624">
                  <c:v>3.2479999999999254E-3</c:v>
                </c:pt>
                <c:pt idx="1625">
                  <c:v>3.2499999999999253E-3</c:v>
                </c:pt>
                <c:pt idx="1626">
                  <c:v>3.2519999999999251E-3</c:v>
                </c:pt>
                <c:pt idx="1627">
                  <c:v>3.2539999999999249E-3</c:v>
                </c:pt>
                <c:pt idx="1628">
                  <c:v>3.2559999999999248E-3</c:v>
                </c:pt>
                <c:pt idx="1629">
                  <c:v>3.2579999999999246E-3</c:v>
                </c:pt>
                <c:pt idx="1630">
                  <c:v>3.2599999999999244E-3</c:v>
                </c:pt>
                <c:pt idx="1631">
                  <c:v>3.2619999999999242E-3</c:v>
                </c:pt>
                <c:pt idx="1632">
                  <c:v>3.2639999999999241E-3</c:v>
                </c:pt>
                <c:pt idx="1633">
                  <c:v>3.2659999999999239E-3</c:v>
                </c:pt>
                <c:pt idx="1634">
                  <c:v>3.2679999999999237E-3</c:v>
                </c:pt>
                <c:pt idx="1635">
                  <c:v>3.2699999999999236E-3</c:v>
                </c:pt>
                <c:pt idx="1636">
                  <c:v>3.2719999999999234E-3</c:v>
                </c:pt>
                <c:pt idx="1637">
                  <c:v>3.2739999999999232E-3</c:v>
                </c:pt>
                <c:pt idx="1638">
                  <c:v>3.2759999999999231E-3</c:v>
                </c:pt>
                <c:pt idx="1639">
                  <c:v>3.2779999999999229E-3</c:v>
                </c:pt>
                <c:pt idx="1640">
                  <c:v>3.2799999999999227E-3</c:v>
                </c:pt>
                <c:pt idx="1641">
                  <c:v>3.2819999999999226E-3</c:v>
                </c:pt>
                <c:pt idx="1642">
                  <c:v>3.2839999999999224E-3</c:v>
                </c:pt>
                <c:pt idx="1643">
                  <c:v>3.2859999999999222E-3</c:v>
                </c:pt>
                <c:pt idx="1644">
                  <c:v>3.2879999999999221E-3</c:v>
                </c:pt>
                <c:pt idx="1645">
                  <c:v>3.2899999999999219E-3</c:v>
                </c:pt>
                <c:pt idx="1646">
                  <c:v>3.2919999999999217E-3</c:v>
                </c:pt>
                <c:pt idx="1647">
                  <c:v>3.2939999999999216E-3</c:v>
                </c:pt>
                <c:pt idx="1648">
                  <c:v>3.2959999999999214E-3</c:v>
                </c:pt>
                <c:pt idx="1649">
                  <c:v>3.2979999999999212E-3</c:v>
                </c:pt>
                <c:pt idx="1650">
                  <c:v>3.2999999999999211E-3</c:v>
                </c:pt>
                <c:pt idx="1651">
                  <c:v>3.3019999999999209E-3</c:v>
                </c:pt>
                <c:pt idx="1652">
                  <c:v>3.3039999999999207E-3</c:v>
                </c:pt>
                <c:pt idx="1653">
                  <c:v>3.3059999999999205E-3</c:v>
                </c:pt>
                <c:pt idx="1654">
                  <c:v>3.3079999999999204E-3</c:v>
                </c:pt>
                <c:pt idx="1655">
                  <c:v>3.3099999999999202E-3</c:v>
                </c:pt>
                <c:pt idx="1656">
                  <c:v>3.31199999999992E-3</c:v>
                </c:pt>
                <c:pt idx="1657">
                  <c:v>3.3139999999999199E-3</c:v>
                </c:pt>
                <c:pt idx="1658">
                  <c:v>3.3159999999999197E-3</c:v>
                </c:pt>
                <c:pt idx="1659">
                  <c:v>3.3179999999999195E-3</c:v>
                </c:pt>
                <c:pt idx="1660">
                  <c:v>3.3199999999999194E-3</c:v>
                </c:pt>
                <c:pt idx="1661">
                  <c:v>3.3219999999999192E-3</c:v>
                </c:pt>
                <c:pt idx="1662">
                  <c:v>3.323999999999919E-3</c:v>
                </c:pt>
                <c:pt idx="1663">
                  <c:v>3.3259999999999189E-3</c:v>
                </c:pt>
                <c:pt idx="1664">
                  <c:v>3.3279999999999187E-3</c:v>
                </c:pt>
                <c:pt idx="1665">
                  <c:v>3.3299999999999185E-3</c:v>
                </c:pt>
                <c:pt idx="1666">
                  <c:v>3.3319999999999184E-3</c:v>
                </c:pt>
                <c:pt idx="1667">
                  <c:v>3.3339999999999182E-3</c:v>
                </c:pt>
                <c:pt idx="1668">
                  <c:v>3.335999999999918E-3</c:v>
                </c:pt>
                <c:pt idx="1669">
                  <c:v>3.3379999999999179E-3</c:v>
                </c:pt>
                <c:pt idx="1670">
                  <c:v>3.3399999999999177E-3</c:v>
                </c:pt>
                <c:pt idx="1671">
                  <c:v>3.3419999999999175E-3</c:v>
                </c:pt>
                <c:pt idx="1672">
                  <c:v>3.3439999999999174E-3</c:v>
                </c:pt>
                <c:pt idx="1673">
                  <c:v>3.3459999999999172E-3</c:v>
                </c:pt>
                <c:pt idx="1674">
                  <c:v>3.347999999999917E-3</c:v>
                </c:pt>
                <c:pt idx="1675">
                  <c:v>3.3499999999999168E-3</c:v>
                </c:pt>
                <c:pt idx="1676">
                  <c:v>3.3519999999999167E-3</c:v>
                </c:pt>
                <c:pt idx="1677">
                  <c:v>3.3539999999999165E-3</c:v>
                </c:pt>
                <c:pt idx="1678">
                  <c:v>3.3559999999999163E-3</c:v>
                </c:pt>
                <c:pt idx="1679">
                  <c:v>3.3579999999999162E-3</c:v>
                </c:pt>
                <c:pt idx="1680">
                  <c:v>3.359999999999916E-3</c:v>
                </c:pt>
                <c:pt idx="1681">
                  <c:v>3.3619999999999158E-3</c:v>
                </c:pt>
                <c:pt idx="1682">
                  <c:v>3.3639999999999157E-3</c:v>
                </c:pt>
                <c:pt idx="1683">
                  <c:v>3.3659999999999155E-3</c:v>
                </c:pt>
                <c:pt idx="1684">
                  <c:v>3.3679999999999153E-3</c:v>
                </c:pt>
                <c:pt idx="1685">
                  <c:v>3.3699999999999152E-3</c:v>
                </c:pt>
                <c:pt idx="1686">
                  <c:v>3.371999999999915E-3</c:v>
                </c:pt>
                <c:pt idx="1687">
                  <c:v>3.3739999999999148E-3</c:v>
                </c:pt>
                <c:pt idx="1688">
                  <c:v>3.3759999999999147E-3</c:v>
                </c:pt>
                <c:pt idx="1689">
                  <c:v>3.3779999999999145E-3</c:v>
                </c:pt>
                <c:pt idx="1690">
                  <c:v>3.3799999999999143E-3</c:v>
                </c:pt>
                <c:pt idx="1691">
                  <c:v>3.3819999999999142E-3</c:v>
                </c:pt>
                <c:pt idx="1692">
                  <c:v>3.383999999999914E-3</c:v>
                </c:pt>
                <c:pt idx="1693">
                  <c:v>3.3859999999999138E-3</c:v>
                </c:pt>
                <c:pt idx="1694">
                  <c:v>3.3879999999999137E-3</c:v>
                </c:pt>
                <c:pt idx="1695">
                  <c:v>3.3899999999999135E-3</c:v>
                </c:pt>
                <c:pt idx="1696">
                  <c:v>3.3919999999999133E-3</c:v>
                </c:pt>
                <c:pt idx="1697">
                  <c:v>3.3939999999999131E-3</c:v>
                </c:pt>
                <c:pt idx="1698">
                  <c:v>3.395999999999913E-3</c:v>
                </c:pt>
                <c:pt idx="1699">
                  <c:v>3.3979999999999128E-3</c:v>
                </c:pt>
                <c:pt idx="1700">
                  <c:v>3.3999999999999126E-3</c:v>
                </c:pt>
                <c:pt idx="1701">
                  <c:v>3.4019999999999125E-3</c:v>
                </c:pt>
                <c:pt idx="1702">
                  <c:v>3.4039999999999123E-3</c:v>
                </c:pt>
                <c:pt idx="1703">
                  <c:v>3.4059999999999121E-3</c:v>
                </c:pt>
                <c:pt idx="1704">
                  <c:v>3.407999999999912E-3</c:v>
                </c:pt>
                <c:pt idx="1705">
                  <c:v>3.4099999999999118E-3</c:v>
                </c:pt>
                <c:pt idx="1706">
                  <c:v>3.4119999999999116E-3</c:v>
                </c:pt>
                <c:pt idx="1707">
                  <c:v>3.4139999999999115E-3</c:v>
                </c:pt>
                <c:pt idx="1708">
                  <c:v>3.4159999999999113E-3</c:v>
                </c:pt>
                <c:pt idx="1709">
                  <c:v>3.4179999999999111E-3</c:v>
                </c:pt>
                <c:pt idx="1710">
                  <c:v>3.419999999999911E-3</c:v>
                </c:pt>
                <c:pt idx="1711">
                  <c:v>3.4219999999999108E-3</c:v>
                </c:pt>
                <c:pt idx="1712">
                  <c:v>3.4239999999999106E-3</c:v>
                </c:pt>
                <c:pt idx="1713">
                  <c:v>3.4259999999999105E-3</c:v>
                </c:pt>
                <c:pt idx="1714">
                  <c:v>3.4279999999999103E-3</c:v>
                </c:pt>
                <c:pt idx="1715">
                  <c:v>3.4299999999999101E-3</c:v>
                </c:pt>
                <c:pt idx="1716">
                  <c:v>3.4319999999999099E-3</c:v>
                </c:pt>
                <c:pt idx="1717">
                  <c:v>3.4339999999999098E-3</c:v>
                </c:pt>
                <c:pt idx="1718">
                  <c:v>3.4359999999999096E-3</c:v>
                </c:pt>
                <c:pt idx="1719">
                  <c:v>3.4379999999999094E-3</c:v>
                </c:pt>
                <c:pt idx="1720">
                  <c:v>3.4399999999999093E-3</c:v>
                </c:pt>
                <c:pt idx="1721">
                  <c:v>3.4419999999999091E-3</c:v>
                </c:pt>
                <c:pt idx="1722">
                  <c:v>3.4439999999999089E-3</c:v>
                </c:pt>
                <c:pt idx="1723">
                  <c:v>3.4459999999999088E-3</c:v>
                </c:pt>
                <c:pt idx="1724">
                  <c:v>3.4479999999999086E-3</c:v>
                </c:pt>
                <c:pt idx="1725">
                  <c:v>3.4499999999999084E-3</c:v>
                </c:pt>
                <c:pt idx="1726">
                  <c:v>3.4519999999999083E-3</c:v>
                </c:pt>
                <c:pt idx="1727">
                  <c:v>3.4539999999999081E-3</c:v>
                </c:pt>
                <c:pt idx="1728">
                  <c:v>3.4559999999999079E-3</c:v>
                </c:pt>
                <c:pt idx="1729">
                  <c:v>3.4579999999999078E-3</c:v>
                </c:pt>
                <c:pt idx="1730">
                  <c:v>3.4599999999999076E-3</c:v>
                </c:pt>
                <c:pt idx="1731">
                  <c:v>3.4619999999999074E-3</c:v>
                </c:pt>
                <c:pt idx="1732">
                  <c:v>3.4639999999999073E-3</c:v>
                </c:pt>
                <c:pt idx="1733">
                  <c:v>3.4659999999999071E-3</c:v>
                </c:pt>
                <c:pt idx="1734">
                  <c:v>3.4679999999999069E-3</c:v>
                </c:pt>
                <c:pt idx="1735">
                  <c:v>3.4699999999999068E-3</c:v>
                </c:pt>
                <c:pt idx="1736">
                  <c:v>3.4719999999999066E-3</c:v>
                </c:pt>
                <c:pt idx="1737">
                  <c:v>3.4739999999999064E-3</c:v>
                </c:pt>
                <c:pt idx="1738">
                  <c:v>3.4759999999999062E-3</c:v>
                </c:pt>
                <c:pt idx="1739">
                  <c:v>3.4779999999999061E-3</c:v>
                </c:pt>
                <c:pt idx="1740">
                  <c:v>3.4799999999999059E-3</c:v>
                </c:pt>
                <c:pt idx="1741">
                  <c:v>3.4819999999999057E-3</c:v>
                </c:pt>
                <c:pt idx="1742">
                  <c:v>3.4839999999999056E-3</c:v>
                </c:pt>
                <c:pt idx="1743">
                  <c:v>3.4859999999999054E-3</c:v>
                </c:pt>
                <c:pt idx="1744">
                  <c:v>3.4879999999999052E-3</c:v>
                </c:pt>
                <c:pt idx="1745">
                  <c:v>3.4899999999999051E-3</c:v>
                </c:pt>
                <c:pt idx="1746">
                  <c:v>3.4919999999999049E-3</c:v>
                </c:pt>
                <c:pt idx="1747">
                  <c:v>3.4939999999999047E-3</c:v>
                </c:pt>
                <c:pt idx="1748">
                  <c:v>3.4959999999999046E-3</c:v>
                </c:pt>
                <c:pt idx="1749">
                  <c:v>3.4979999999999044E-3</c:v>
                </c:pt>
                <c:pt idx="1750">
                  <c:v>3.4999999999999042E-3</c:v>
                </c:pt>
                <c:pt idx="1751">
                  <c:v>3.5019999999999041E-3</c:v>
                </c:pt>
                <c:pt idx="1752">
                  <c:v>3.5039999999999039E-3</c:v>
                </c:pt>
                <c:pt idx="1753">
                  <c:v>3.5059999999999037E-3</c:v>
                </c:pt>
                <c:pt idx="1754">
                  <c:v>3.5079999999999036E-3</c:v>
                </c:pt>
                <c:pt idx="1755">
                  <c:v>3.5099999999999034E-3</c:v>
                </c:pt>
                <c:pt idx="1756">
                  <c:v>3.5119999999999032E-3</c:v>
                </c:pt>
                <c:pt idx="1757">
                  <c:v>3.5139999999999031E-3</c:v>
                </c:pt>
                <c:pt idx="1758">
                  <c:v>3.5159999999999029E-3</c:v>
                </c:pt>
                <c:pt idx="1759">
                  <c:v>3.5179999999999027E-3</c:v>
                </c:pt>
                <c:pt idx="1760">
                  <c:v>3.5199999999999025E-3</c:v>
                </c:pt>
                <c:pt idx="1761">
                  <c:v>3.5219999999999024E-3</c:v>
                </c:pt>
                <c:pt idx="1762">
                  <c:v>3.5239999999999022E-3</c:v>
                </c:pt>
                <c:pt idx="1763">
                  <c:v>3.525999999999902E-3</c:v>
                </c:pt>
                <c:pt idx="1764">
                  <c:v>3.5279999999999019E-3</c:v>
                </c:pt>
                <c:pt idx="1765">
                  <c:v>3.5299999999999017E-3</c:v>
                </c:pt>
                <c:pt idx="1766">
                  <c:v>3.5319999999999015E-3</c:v>
                </c:pt>
                <c:pt idx="1767">
                  <c:v>3.5339999999999014E-3</c:v>
                </c:pt>
                <c:pt idx="1768">
                  <c:v>3.5359999999999012E-3</c:v>
                </c:pt>
                <c:pt idx="1769">
                  <c:v>3.537999999999901E-3</c:v>
                </c:pt>
                <c:pt idx="1770">
                  <c:v>3.5399999999999009E-3</c:v>
                </c:pt>
                <c:pt idx="1771">
                  <c:v>3.5419999999999007E-3</c:v>
                </c:pt>
                <c:pt idx="1772">
                  <c:v>3.5439999999999005E-3</c:v>
                </c:pt>
                <c:pt idx="1773">
                  <c:v>3.5459999999999004E-3</c:v>
                </c:pt>
                <c:pt idx="1774">
                  <c:v>3.5479999999999002E-3</c:v>
                </c:pt>
                <c:pt idx="1775">
                  <c:v>3.5499999999999E-3</c:v>
                </c:pt>
                <c:pt idx="1776">
                  <c:v>3.5519999999998999E-3</c:v>
                </c:pt>
                <c:pt idx="1777">
                  <c:v>3.5539999999998997E-3</c:v>
                </c:pt>
                <c:pt idx="1778">
                  <c:v>3.5559999999998995E-3</c:v>
                </c:pt>
                <c:pt idx="1779">
                  <c:v>3.5579999999998994E-3</c:v>
                </c:pt>
                <c:pt idx="1780">
                  <c:v>3.5599999999998992E-3</c:v>
                </c:pt>
                <c:pt idx="1781">
                  <c:v>3.561999999999899E-3</c:v>
                </c:pt>
                <c:pt idx="1782">
                  <c:v>3.5639999999998988E-3</c:v>
                </c:pt>
                <c:pt idx="1783">
                  <c:v>3.5659999999998987E-3</c:v>
                </c:pt>
                <c:pt idx="1784">
                  <c:v>3.5679999999998985E-3</c:v>
                </c:pt>
                <c:pt idx="1785">
                  <c:v>3.5699999999998983E-3</c:v>
                </c:pt>
                <c:pt idx="1786">
                  <c:v>3.5719999999998982E-3</c:v>
                </c:pt>
                <c:pt idx="1787">
                  <c:v>3.573999999999898E-3</c:v>
                </c:pt>
                <c:pt idx="1788">
                  <c:v>3.5759999999998978E-3</c:v>
                </c:pt>
                <c:pt idx="1789">
                  <c:v>3.5779999999998977E-3</c:v>
                </c:pt>
                <c:pt idx="1790">
                  <c:v>3.5799999999998975E-3</c:v>
                </c:pt>
                <c:pt idx="1791">
                  <c:v>3.5819999999998973E-3</c:v>
                </c:pt>
                <c:pt idx="1792">
                  <c:v>3.5839999999998972E-3</c:v>
                </c:pt>
                <c:pt idx="1793">
                  <c:v>3.585999999999897E-3</c:v>
                </c:pt>
                <c:pt idx="1794">
                  <c:v>3.5879999999998968E-3</c:v>
                </c:pt>
                <c:pt idx="1795">
                  <c:v>3.5899999999998967E-3</c:v>
                </c:pt>
                <c:pt idx="1796">
                  <c:v>3.5919999999998965E-3</c:v>
                </c:pt>
                <c:pt idx="1797">
                  <c:v>3.5939999999998963E-3</c:v>
                </c:pt>
                <c:pt idx="1798">
                  <c:v>3.5959999999998962E-3</c:v>
                </c:pt>
                <c:pt idx="1799">
                  <c:v>3.597999999999896E-3</c:v>
                </c:pt>
                <c:pt idx="1800">
                  <c:v>3.5999999999998958E-3</c:v>
                </c:pt>
                <c:pt idx="1801">
                  <c:v>3.6019999999998956E-3</c:v>
                </c:pt>
                <c:pt idx="1802">
                  <c:v>3.6039999999998955E-3</c:v>
                </c:pt>
                <c:pt idx="1803">
                  <c:v>3.6059999999998953E-3</c:v>
                </c:pt>
                <c:pt idx="1804">
                  <c:v>3.6079999999998951E-3</c:v>
                </c:pt>
                <c:pt idx="1805">
                  <c:v>3.609999999999895E-3</c:v>
                </c:pt>
                <c:pt idx="1806">
                  <c:v>3.6119999999998948E-3</c:v>
                </c:pt>
                <c:pt idx="1807">
                  <c:v>3.6139999999998946E-3</c:v>
                </c:pt>
                <c:pt idx="1808">
                  <c:v>3.6159999999998945E-3</c:v>
                </c:pt>
                <c:pt idx="1809">
                  <c:v>3.6179999999998943E-3</c:v>
                </c:pt>
                <c:pt idx="1810">
                  <c:v>3.6199999999998941E-3</c:v>
                </c:pt>
                <c:pt idx="1811">
                  <c:v>3.621999999999894E-3</c:v>
                </c:pt>
                <c:pt idx="1812">
                  <c:v>3.6239999999998938E-3</c:v>
                </c:pt>
                <c:pt idx="1813">
                  <c:v>3.6259999999998936E-3</c:v>
                </c:pt>
                <c:pt idx="1814">
                  <c:v>3.6279999999998935E-3</c:v>
                </c:pt>
                <c:pt idx="1815">
                  <c:v>3.6299999999998933E-3</c:v>
                </c:pt>
                <c:pt idx="1816">
                  <c:v>3.6319999999998931E-3</c:v>
                </c:pt>
                <c:pt idx="1817">
                  <c:v>3.633999999999893E-3</c:v>
                </c:pt>
                <c:pt idx="1818">
                  <c:v>3.6359999999998928E-3</c:v>
                </c:pt>
                <c:pt idx="1819">
                  <c:v>3.6379999999998926E-3</c:v>
                </c:pt>
                <c:pt idx="1820">
                  <c:v>3.6399999999998925E-3</c:v>
                </c:pt>
                <c:pt idx="1821">
                  <c:v>3.6419999999998923E-3</c:v>
                </c:pt>
                <c:pt idx="1822">
                  <c:v>3.6439999999998921E-3</c:v>
                </c:pt>
                <c:pt idx="1823">
                  <c:v>3.6459999999998919E-3</c:v>
                </c:pt>
                <c:pt idx="1824">
                  <c:v>3.6479999999998918E-3</c:v>
                </c:pt>
                <c:pt idx="1825">
                  <c:v>3.6499999999998916E-3</c:v>
                </c:pt>
                <c:pt idx="1826">
                  <c:v>3.6519999999998914E-3</c:v>
                </c:pt>
                <c:pt idx="1827">
                  <c:v>3.6539999999998913E-3</c:v>
                </c:pt>
                <c:pt idx="1828">
                  <c:v>3.6559999999998911E-3</c:v>
                </c:pt>
                <c:pt idx="1829">
                  <c:v>3.6579999999998909E-3</c:v>
                </c:pt>
                <c:pt idx="1830">
                  <c:v>3.6599999999998908E-3</c:v>
                </c:pt>
                <c:pt idx="1831">
                  <c:v>3.6619999999998906E-3</c:v>
                </c:pt>
                <c:pt idx="1832">
                  <c:v>3.6639999999998904E-3</c:v>
                </c:pt>
                <c:pt idx="1833">
                  <c:v>3.6659999999998903E-3</c:v>
                </c:pt>
                <c:pt idx="1834">
                  <c:v>3.6679999999998901E-3</c:v>
                </c:pt>
                <c:pt idx="1835">
                  <c:v>3.6699999999998899E-3</c:v>
                </c:pt>
                <c:pt idx="1836">
                  <c:v>3.6719999999998898E-3</c:v>
                </c:pt>
                <c:pt idx="1837">
                  <c:v>3.6739999999998896E-3</c:v>
                </c:pt>
                <c:pt idx="1838">
                  <c:v>3.6759999999998894E-3</c:v>
                </c:pt>
                <c:pt idx="1839">
                  <c:v>3.6779999999998893E-3</c:v>
                </c:pt>
                <c:pt idx="1840">
                  <c:v>3.6799999999998891E-3</c:v>
                </c:pt>
                <c:pt idx="1841">
                  <c:v>3.6819999999998889E-3</c:v>
                </c:pt>
                <c:pt idx="1842">
                  <c:v>3.6839999999998888E-3</c:v>
                </c:pt>
                <c:pt idx="1843">
                  <c:v>3.6859999999998886E-3</c:v>
                </c:pt>
                <c:pt idx="1844">
                  <c:v>3.6879999999998884E-3</c:v>
                </c:pt>
                <c:pt idx="1845">
                  <c:v>3.6899999999998882E-3</c:v>
                </c:pt>
                <c:pt idx="1846">
                  <c:v>3.6919999999998881E-3</c:v>
                </c:pt>
                <c:pt idx="1847">
                  <c:v>3.6939999999998879E-3</c:v>
                </c:pt>
                <c:pt idx="1848">
                  <c:v>3.6959999999998877E-3</c:v>
                </c:pt>
                <c:pt idx="1849">
                  <c:v>3.6979999999998876E-3</c:v>
                </c:pt>
                <c:pt idx="1850">
                  <c:v>3.6999999999998874E-3</c:v>
                </c:pt>
                <c:pt idx="1851">
                  <c:v>3.7019999999998872E-3</c:v>
                </c:pt>
                <c:pt idx="1852">
                  <c:v>3.7039999999998871E-3</c:v>
                </c:pt>
                <c:pt idx="1853">
                  <c:v>3.7059999999998869E-3</c:v>
                </c:pt>
                <c:pt idx="1854">
                  <c:v>3.7079999999998867E-3</c:v>
                </c:pt>
                <c:pt idx="1855">
                  <c:v>3.7099999999998866E-3</c:v>
                </c:pt>
                <c:pt idx="1856">
                  <c:v>3.7119999999998864E-3</c:v>
                </c:pt>
                <c:pt idx="1857">
                  <c:v>3.7139999999998862E-3</c:v>
                </c:pt>
                <c:pt idx="1858">
                  <c:v>3.7159999999998861E-3</c:v>
                </c:pt>
                <c:pt idx="1859">
                  <c:v>3.7179999999998859E-3</c:v>
                </c:pt>
                <c:pt idx="1860">
                  <c:v>3.7199999999998857E-3</c:v>
                </c:pt>
                <c:pt idx="1861">
                  <c:v>3.7219999999998856E-3</c:v>
                </c:pt>
                <c:pt idx="1862">
                  <c:v>3.7239999999998854E-3</c:v>
                </c:pt>
                <c:pt idx="1863">
                  <c:v>3.7259999999998852E-3</c:v>
                </c:pt>
                <c:pt idx="1864">
                  <c:v>3.7279999999998851E-3</c:v>
                </c:pt>
                <c:pt idx="1865">
                  <c:v>3.7299999999998849E-3</c:v>
                </c:pt>
                <c:pt idx="1866">
                  <c:v>3.7319999999998847E-3</c:v>
                </c:pt>
                <c:pt idx="1867">
                  <c:v>3.7339999999998845E-3</c:v>
                </c:pt>
                <c:pt idx="1868">
                  <c:v>3.7359999999998844E-3</c:v>
                </c:pt>
                <c:pt idx="1869">
                  <c:v>3.7379999999998842E-3</c:v>
                </c:pt>
                <c:pt idx="1870">
                  <c:v>3.739999999999884E-3</c:v>
                </c:pt>
                <c:pt idx="1871">
                  <c:v>3.7419999999998839E-3</c:v>
                </c:pt>
                <c:pt idx="1872">
                  <c:v>3.7439999999998837E-3</c:v>
                </c:pt>
                <c:pt idx="1873">
                  <c:v>3.7459999999998835E-3</c:v>
                </c:pt>
                <c:pt idx="1874">
                  <c:v>3.7479999999998834E-3</c:v>
                </c:pt>
                <c:pt idx="1875">
                  <c:v>3.7499999999998832E-3</c:v>
                </c:pt>
                <c:pt idx="1876">
                  <c:v>3.751999999999883E-3</c:v>
                </c:pt>
                <c:pt idx="1877">
                  <c:v>3.7539999999998829E-3</c:v>
                </c:pt>
                <c:pt idx="1878">
                  <c:v>3.7559999999998827E-3</c:v>
                </c:pt>
                <c:pt idx="1879">
                  <c:v>3.7579999999998825E-3</c:v>
                </c:pt>
                <c:pt idx="1880">
                  <c:v>3.7599999999998824E-3</c:v>
                </c:pt>
                <c:pt idx="1881">
                  <c:v>3.7619999999998822E-3</c:v>
                </c:pt>
                <c:pt idx="1882">
                  <c:v>3.763999999999882E-3</c:v>
                </c:pt>
                <c:pt idx="1883">
                  <c:v>3.7659999999998819E-3</c:v>
                </c:pt>
                <c:pt idx="1884">
                  <c:v>3.7679999999998817E-3</c:v>
                </c:pt>
                <c:pt idx="1885">
                  <c:v>3.7699999999998815E-3</c:v>
                </c:pt>
                <c:pt idx="1886">
                  <c:v>3.7719999999998814E-3</c:v>
                </c:pt>
                <c:pt idx="1887">
                  <c:v>3.7739999999998812E-3</c:v>
                </c:pt>
                <c:pt idx="1888">
                  <c:v>3.775999999999881E-3</c:v>
                </c:pt>
                <c:pt idx="1889">
                  <c:v>3.7779999999998808E-3</c:v>
                </c:pt>
                <c:pt idx="1890">
                  <c:v>3.7799999999998807E-3</c:v>
                </c:pt>
                <c:pt idx="1891">
                  <c:v>3.7819999999998805E-3</c:v>
                </c:pt>
                <c:pt idx="1892">
                  <c:v>3.7839999999998803E-3</c:v>
                </c:pt>
                <c:pt idx="1893">
                  <c:v>3.7859999999998802E-3</c:v>
                </c:pt>
                <c:pt idx="1894">
                  <c:v>3.78799999999988E-3</c:v>
                </c:pt>
                <c:pt idx="1895">
                  <c:v>3.7899999999998798E-3</c:v>
                </c:pt>
                <c:pt idx="1896">
                  <c:v>3.7919999999998797E-3</c:v>
                </c:pt>
                <c:pt idx="1897">
                  <c:v>3.7939999999998795E-3</c:v>
                </c:pt>
                <c:pt idx="1898">
                  <c:v>3.7959999999998793E-3</c:v>
                </c:pt>
                <c:pt idx="1899">
                  <c:v>3.7979999999998792E-3</c:v>
                </c:pt>
                <c:pt idx="1900">
                  <c:v>3.799999999999879E-3</c:v>
                </c:pt>
                <c:pt idx="1901">
                  <c:v>3.8019999999998788E-3</c:v>
                </c:pt>
                <c:pt idx="1902">
                  <c:v>3.8039999999998787E-3</c:v>
                </c:pt>
                <c:pt idx="1903">
                  <c:v>3.8059999999998785E-3</c:v>
                </c:pt>
                <c:pt idx="1904">
                  <c:v>3.8079999999998783E-3</c:v>
                </c:pt>
                <c:pt idx="1905">
                  <c:v>3.8099999999998782E-3</c:v>
                </c:pt>
                <c:pt idx="1906">
                  <c:v>3.811999999999878E-3</c:v>
                </c:pt>
                <c:pt idx="1907">
                  <c:v>3.8139999999998778E-3</c:v>
                </c:pt>
                <c:pt idx="1908">
                  <c:v>3.8159999999998776E-3</c:v>
                </c:pt>
                <c:pt idx="1909">
                  <c:v>3.8179999999998775E-3</c:v>
                </c:pt>
                <c:pt idx="1910">
                  <c:v>3.8199999999998773E-3</c:v>
                </c:pt>
                <c:pt idx="1911">
                  <c:v>3.8219999999998771E-3</c:v>
                </c:pt>
                <c:pt idx="1912">
                  <c:v>3.823999999999877E-3</c:v>
                </c:pt>
                <c:pt idx="1913">
                  <c:v>3.8259999999998768E-3</c:v>
                </c:pt>
                <c:pt idx="1914">
                  <c:v>3.8279999999998766E-3</c:v>
                </c:pt>
                <c:pt idx="1915">
                  <c:v>3.8299999999998765E-3</c:v>
                </c:pt>
                <c:pt idx="1916">
                  <c:v>3.8319999999998763E-3</c:v>
                </c:pt>
                <c:pt idx="1917">
                  <c:v>3.8339999999998761E-3</c:v>
                </c:pt>
                <c:pt idx="1918">
                  <c:v>3.835999999999876E-3</c:v>
                </c:pt>
                <c:pt idx="1919">
                  <c:v>3.8379999999998758E-3</c:v>
                </c:pt>
                <c:pt idx="1920">
                  <c:v>3.8399999999998756E-3</c:v>
                </c:pt>
                <c:pt idx="1921">
                  <c:v>3.8419999999998755E-3</c:v>
                </c:pt>
                <c:pt idx="1922">
                  <c:v>3.8439999999998753E-3</c:v>
                </c:pt>
                <c:pt idx="1923">
                  <c:v>3.8459999999998751E-3</c:v>
                </c:pt>
                <c:pt idx="1924">
                  <c:v>3.847999999999875E-3</c:v>
                </c:pt>
                <c:pt idx="1925">
                  <c:v>3.8499999999998748E-3</c:v>
                </c:pt>
                <c:pt idx="1926">
                  <c:v>3.8519999999998746E-3</c:v>
                </c:pt>
                <c:pt idx="1927">
                  <c:v>3.8539999999998745E-3</c:v>
                </c:pt>
                <c:pt idx="1928">
                  <c:v>3.8559999999998743E-3</c:v>
                </c:pt>
                <c:pt idx="1929">
                  <c:v>3.8579999999998741E-3</c:v>
                </c:pt>
                <c:pt idx="1930">
                  <c:v>3.8599999999998739E-3</c:v>
                </c:pt>
                <c:pt idx="1931">
                  <c:v>3.8619999999998738E-3</c:v>
                </c:pt>
                <c:pt idx="1932">
                  <c:v>3.8639999999998736E-3</c:v>
                </c:pt>
                <c:pt idx="1933">
                  <c:v>3.8659999999998734E-3</c:v>
                </c:pt>
                <c:pt idx="1934">
                  <c:v>3.8679999999998733E-3</c:v>
                </c:pt>
                <c:pt idx="1935">
                  <c:v>3.8699999999998731E-3</c:v>
                </c:pt>
                <c:pt idx="1936">
                  <c:v>3.8719999999998729E-3</c:v>
                </c:pt>
                <c:pt idx="1937">
                  <c:v>3.8739999999998728E-3</c:v>
                </c:pt>
                <c:pt idx="1938">
                  <c:v>3.8759999999998726E-3</c:v>
                </c:pt>
                <c:pt idx="1939">
                  <c:v>3.8779999999998724E-3</c:v>
                </c:pt>
                <c:pt idx="1940">
                  <c:v>3.8799999999998723E-3</c:v>
                </c:pt>
                <c:pt idx="1941">
                  <c:v>3.8819999999998721E-3</c:v>
                </c:pt>
                <c:pt idx="1942">
                  <c:v>3.8839999999998719E-3</c:v>
                </c:pt>
                <c:pt idx="1943">
                  <c:v>3.8859999999998718E-3</c:v>
                </c:pt>
                <c:pt idx="1944">
                  <c:v>3.8879999999998716E-3</c:v>
                </c:pt>
                <c:pt idx="1945">
                  <c:v>3.8899999999998714E-3</c:v>
                </c:pt>
                <c:pt idx="1946">
                  <c:v>3.8919999999998713E-3</c:v>
                </c:pt>
                <c:pt idx="1947">
                  <c:v>3.8939999999998711E-3</c:v>
                </c:pt>
                <c:pt idx="1948">
                  <c:v>3.8959999999998709E-3</c:v>
                </c:pt>
                <c:pt idx="1949">
                  <c:v>3.8979999999998708E-3</c:v>
                </c:pt>
                <c:pt idx="1950">
                  <c:v>3.8999999999998706E-3</c:v>
                </c:pt>
                <c:pt idx="1951">
                  <c:v>3.9019999999998704E-3</c:v>
                </c:pt>
                <c:pt idx="1952">
                  <c:v>3.9039999999998702E-3</c:v>
                </c:pt>
                <c:pt idx="1953">
                  <c:v>3.9059999999998701E-3</c:v>
                </c:pt>
                <c:pt idx="1954">
                  <c:v>3.9079999999998699E-3</c:v>
                </c:pt>
                <c:pt idx="1955">
                  <c:v>3.9099999999998702E-3</c:v>
                </c:pt>
                <c:pt idx="1956">
                  <c:v>3.9119999999998704E-3</c:v>
                </c:pt>
                <c:pt idx="1957">
                  <c:v>3.9139999999998707E-3</c:v>
                </c:pt>
                <c:pt idx="1958">
                  <c:v>3.915999999999871E-3</c:v>
                </c:pt>
                <c:pt idx="1959">
                  <c:v>3.9179999999998712E-3</c:v>
                </c:pt>
                <c:pt idx="1960">
                  <c:v>3.9199999999998715E-3</c:v>
                </c:pt>
                <c:pt idx="1961">
                  <c:v>3.9219999999998718E-3</c:v>
                </c:pt>
                <c:pt idx="1962">
                  <c:v>3.923999999999872E-3</c:v>
                </c:pt>
                <c:pt idx="1963">
                  <c:v>3.9259999999998723E-3</c:v>
                </c:pt>
                <c:pt idx="1964">
                  <c:v>3.9279999999998726E-3</c:v>
                </c:pt>
                <c:pt idx="1965">
                  <c:v>3.9299999999998728E-3</c:v>
                </c:pt>
                <c:pt idx="1966">
                  <c:v>3.9319999999998731E-3</c:v>
                </c:pt>
                <c:pt idx="1967">
                  <c:v>3.9339999999998734E-3</c:v>
                </c:pt>
                <c:pt idx="1968">
                  <c:v>3.9359999999998736E-3</c:v>
                </c:pt>
                <c:pt idx="1969">
                  <c:v>3.9379999999998739E-3</c:v>
                </c:pt>
                <c:pt idx="1970">
                  <c:v>3.9399999999998742E-3</c:v>
                </c:pt>
                <c:pt idx="1971">
                  <c:v>3.9419999999998744E-3</c:v>
                </c:pt>
                <c:pt idx="1972">
                  <c:v>3.9439999999998747E-3</c:v>
                </c:pt>
                <c:pt idx="1973">
                  <c:v>3.945999999999875E-3</c:v>
                </c:pt>
                <c:pt idx="1974">
                  <c:v>3.9479999999998752E-3</c:v>
                </c:pt>
                <c:pt idx="1975">
                  <c:v>3.9499999999998755E-3</c:v>
                </c:pt>
                <c:pt idx="1976">
                  <c:v>3.9519999999998758E-3</c:v>
                </c:pt>
                <c:pt idx="1977">
                  <c:v>3.953999999999876E-3</c:v>
                </c:pt>
                <c:pt idx="1978">
                  <c:v>3.9559999999998763E-3</c:v>
                </c:pt>
                <c:pt idx="1979">
                  <c:v>3.9579999999998765E-3</c:v>
                </c:pt>
                <c:pt idx="1980">
                  <c:v>3.9599999999998768E-3</c:v>
                </c:pt>
                <c:pt idx="1981">
                  <c:v>3.9619999999998771E-3</c:v>
                </c:pt>
                <c:pt idx="1982">
                  <c:v>3.9639999999998773E-3</c:v>
                </c:pt>
                <c:pt idx="1983">
                  <c:v>3.9659999999998776E-3</c:v>
                </c:pt>
                <c:pt idx="1984">
                  <c:v>3.9679999999998779E-3</c:v>
                </c:pt>
                <c:pt idx="1985">
                  <c:v>3.9699999999998781E-3</c:v>
                </c:pt>
                <c:pt idx="1986">
                  <c:v>3.9719999999998784E-3</c:v>
                </c:pt>
                <c:pt idx="1987">
                  <c:v>3.9739999999998787E-3</c:v>
                </c:pt>
                <c:pt idx="1988">
                  <c:v>3.9759999999998789E-3</c:v>
                </c:pt>
                <c:pt idx="1989">
                  <c:v>3.9779999999998792E-3</c:v>
                </c:pt>
                <c:pt idx="1990">
                  <c:v>3.9799999999998795E-3</c:v>
                </c:pt>
                <c:pt idx="1991">
                  <c:v>3.9819999999998797E-3</c:v>
                </c:pt>
                <c:pt idx="1992">
                  <c:v>3.98399999999988E-3</c:v>
                </c:pt>
                <c:pt idx="1993">
                  <c:v>3.9859999999998803E-3</c:v>
                </c:pt>
                <c:pt idx="1994">
                  <c:v>3.9879999999998805E-3</c:v>
                </c:pt>
                <c:pt idx="1995">
                  <c:v>3.9899999999998808E-3</c:v>
                </c:pt>
                <c:pt idx="1996">
                  <c:v>3.9919999999998811E-3</c:v>
                </c:pt>
                <c:pt idx="1997">
                  <c:v>3.9939999999998813E-3</c:v>
                </c:pt>
                <c:pt idx="1998">
                  <c:v>3.9959999999998816E-3</c:v>
                </c:pt>
                <c:pt idx="1999">
                  <c:v>3.9979999999998819E-3</c:v>
                </c:pt>
                <c:pt idx="2000">
                  <c:v>3.9999999999998821E-3</c:v>
                </c:pt>
                <c:pt idx="2001">
                  <c:v>4.0019999999998824E-3</c:v>
                </c:pt>
                <c:pt idx="2002">
                  <c:v>4.0039999999998827E-3</c:v>
                </c:pt>
                <c:pt idx="2003">
                  <c:v>4.0059999999998829E-3</c:v>
                </c:pt>
                <c:pt idx="2004">
                  <c:v>4.0079999999998832E-3</c:v>
                </c:pt>
                <c:pt idx="2005">
                  <c:v>4.0099999999998834E-3</c:v>
                </c:pt>
                <c:pt idx="2006">
                  <c:v>4.0119999999998837E-3</c:v>
                </c:pt>
                <c:pt idx="2007">
                  <c:v>4.013999999999884E-3</c:v>
                </c:pt>
                <c:pt idx="2008">
                  <c:v>4.0159999999998842E-3</c:v>
                </c:pt>
                <c:pt idx="2009">
                  <c:v>4.0179999999998845E-3</c:v>
                </c:pt>
                <c:pt idx="2010">
                  <c:v>4.0199999999998848E-3</c:v>
                </c:pt>
                <c:pt idx="2011">
                  <c:v>4.021999999999885E-3</c:v>
                </c:pt>
                <c:pt idx="2012">
                  <c:v>4.0239999999998853E-3</c:v>
                </c:pt>
                <c:pt idx="2013">
                  <c:v>4.0259999999998856E-3</c:v>
                </c:pt>
                <c:pt idx="2014">
                  <c:v>4.0279999999998858E-3</c:v>
                </c:pt>
                <c:pt idx="2015">
                  <c:v>4.0299999999998861E-3</c:v>
                </c:pt>
                <c:pt idx="2016">
                  <c:v>4.0319999999998864E-3</c:v>
                </c:pt>
                <c:pt idx="2017">
                  <c:v>4.0339999999998866E-3</c:v>
                </c:pt>
                <c:pt idx="2018">
                  <c:v>4.0359999999998869E-3</c:v>
                </c:pt>
                <c:pt idx="2019">
                  <c:v>4.0379999999998872E-3</c:v>
                </c:pt>
                <c:pt idx="2020">
                  <c:v>4.0399999999998874E-3</c:v>
                </c:pt>
                <c:pt idx="2021">
                  <c:v>4.0419999999998877E-3</c:v>
                </c:pt>
                <c:pt idx="2022">
                  <c:v>4.043999999999888E-3</c:v>
                </c:pt>
                <c:pt idx="2023">
                  <c:v>4.0459999999998882E-3</c:v>
                </c:pt>
                <c:pt idx="2024">
                  <c:v>4.0479999999998885E-3</c:v>
                </c:pt>
                <c:pt idx="2025">
                  <c:v>4.0499999999998888E-3</c:v>
                </c:pt>
                <c:pt idx="2026">
                  <c:v>4.051999999999889E-3</c:v>
                </c:pt>
                <c:pt idx="2027">
                  <c:v>4.0539999999998893E-3</c:v>
                </c:pt>
                <c:pt idx="2028">
                  <c:v>4.0559999999998896E-3</c:v>
                </c:pt>
                <c:pt idx="2029">
                  <c:v>4.0579999999998898E-3</c:v>
                </c:pt>
                <c:pt idx="2030">
                  <c:v>4.0599999999998901E-3</c:v>
                </c:pt>
                <c:pt idx="2031">
                  <c:v>4.0619999999998904E-3</c:v>
                </c:pt>
                <c:pt idx="2032">
                  <c:v>4.0639999999998906E-3</c:v>
                </c:pt>
                <c:pt idx="2033">
                  <c:v>4.0659999999998909E-3</c:v>
                </c:pt>
                <c:pt idx="2034">
                  <c:v>4.0679999999998911E-3</c:v>
                </c:pt>
                <c:pt idx="2035">
                  <c:v>4.0699999999998914E-3</c:v>
                </c:pt>
                <c:pt idx="2036">
                  <c:v>4.0719999999998917E-3</c:v>
                </c:pt>
                <c:pt idx="2037">
                  <c:v>4.0739999999998919E-3</c:v>
                </c:pt>
                <c:pt idx="2038">
                  <c:v>4.0759999999998922E-3</c:v>
                </c:pt>
                <c:pt idx="2039">
                  <c:v>4.0779999999998925E-3</c:v>
                </c:pt>
                <c:pt idx="2040">
                  <c:v>4.0799999999998927E-3</c:v>
                </c:pt>
                <c:pt idx="2041">
                  <c:v>4.081999999999893E-3</c:v>
                </c:pt>
                <c:pt idx="2042">
                  <c:v>4.0839999999998933E-3</c:v>
                </c:pt>
                <c:pt idx="2043">
                  <c:v>4.0859999999998935E-3</c:v>
                </c:pt>
                <c:pt idx="2044">
                  <c:v>4.0879999999998938E-3</c:v>
                </c:pt>
                <c:pt idx="2045">
                  <c:v>4.0899999999998941E-3</c:v>
                </c:pt>
                <c:pt idx="2046">
                  <c:v>4.0919999999998943E-3</c:v>
                </c:pt>
                <c:pt idx="2047">
                  <c:v>4.0939999999998946E-3</c:v>
                </c:pt>
                <c:pt idx="2048">
                  <c:v>4.0959999999998949E-3</c:v>
                </c:pt>
                <c:pt idx="2049">
                  <c:v>4.0979999999998951E-3</c:v>
                </c:pt>
                <c:pt idx="2050">
                  <c:v>4.0999999999998954E-3</c:v>
                </c:pt>
                <c:pt idx="2051">
                  <c:v>4.1019999999998957E-3</c:v>
                </c:pt>
                <c:pt idx="2052">
                  <c:v>4.1039999999998959E-3</c:v>
                </c:pt>
                <c:pt idx="2053">
                  <c:v>4.1059999999998962E-3</c:v>
                </c:pt>
                <c:pt idx="2054">
                  <c:v>4.1079999999998965E-3</c:v>
                </c:pt>
                <c:pt idx="2055">
                  <c:v>4.1099999999998967E-3</c:v>
                </c:pt>
                <c:pt idx="2056">
                  <c:v>4.111999999999897E-3</c:v>
                </c:pt>
                <c:pt idx="2057">
                  <c:v>4.1139999999998973E-3</c:v>
                </c:pt>
                <c:pt idx="2058">
                  <c:v>4.1159999999998975E-3</c:v>
                </c:pt>
                <c:pt idx="2059">
                  <c:v>4.1179999999998978E-3</c:v>
                </c:pt>
                <c:pt idx="2060">
                  <c:v>4.119999999999898E-3</c:v>
                </c:pt>
                <c:pt idx="2061">
                  <c:v>4.1219999999998983E-3</c:v>
                </c:pt>
                <c:pt idx="2062">
                  <c:v>4.1239999999998986E-3</c:v>
                </c:pt>
                <c:pt idx="2063">
                  <c:v>4.1259999999998988E-3</c:v>
                </c:pt>
                <c:pt idx="2064">
                  <c:v>4.1279999999998991E-3</c:v>
                </c:pt>
                <c:pt idx="2065">
                  <c:v>4.1299999999998994E-3</c:v>
                </c:pt>
                <c:pt idx="2066">
                  <c:v>4.1319999999998996E-3</c:v>
                </c:pt>
                <c:pt idx="2067">
                  <c:v>4.1339999999998999E-3</c:v>
                </c:pt>
                <c:pt idx="2068">
                  <c:v>4.1359999999999002E-3</c:v>
                </c:pt>
                <c:pt idx="2069">
                  <c:v>4.1379999999999004E-3</c:v>
                </c:pt>
                <c:pt idx="2070">
                  <c:v>4.1399999999999007E-3</c:v>
                </c:pt>
                <c:pt idx="2071">
                  <c:v>4.141999999999901E-3</c:v>
                </c:pt>
                <c:pt idx="2072">
                  <c:v>4.1439999999999012E-3</c:v>
                </c:pt>
                <c:pt idx="2073">
                  <c:v>4.1459999999999015E-3</c:v>
                </c:pt>
                <c:pt idx="2074">
                  <c:v>4.1479999999999018E-3</c:v>
                </c:pt>
                <c:pt idx="2075">
                  <c:v>4.149999999999902E-3</c:v>
                </c:pt>
                <c:pt idx="2076">
                  <c:v>4.1519999999999023E-3</c:v>
                </c:pt>
                <c:pt idx="2077">
                  <c:v>4.1539999999999026E-3</c:v>
                </c:pt>
                <c:pt idx="2078">
                  <c:v>4.1559999999999028E-3</c:v>
                </c:pt>
                <c:pt idx="2079">
                  <c:v>4.1579999999999031E-3</c:v>
                </c:pt>
                <c:pt idx="2080">
                  <c:v>4.1599999999999034E-3</c:v>
                </c:pt>
                <c:pt idx="2081">
                  <c:v>4.1619999999999036E-3</c:v>
                </c:pt>
                <c:pt idx="2082">
                  <c:v>4.1639999999999039E-3</c:v>
                </c:pt>
                <c:pt idx="2083">
                  <c:v>4.1659999999999042E-3</c:v>
                </c:pt>
                <c:pt idx="2084">
                  <c:v>4.1679999999999044E-3</c:v>
                </c:pt>
                <c:pt idx="2085">
                  <c:v>4.1699999999999047E-3</c:v>
                </c:pt>
                <c:pt idx="2086">
                  <c:v>4.171999999999905E-3</c:v>
                </c:pt>
                <c:pt idx="2087">
                  <c:v>4.1739999999999052E-3</c:v>
                </c:pt>
                <c:pt idx="2088">
                  <c:v>4.1759999999999055E-3</c:v>
                </c:pt>
                <c:pt idx="2089">
                  <c:v>4.1779999999999057E-3</c:v>
                </c:pt>
                <c:pt idx="2090">
                  <c:v>4.179999999999906E-3</c:v>
                </c:pt>
                <c:pt idx="2091">
                  <c:v>4.1819999999999063E-3</c:v>
                </c:pt>
                <c:pt idx="2092">
                  <c:v>4.1839999999999065E-3</c:v>
                </c:pt>
                <c:pt idx="2093">
                  <c:v>4.1859999999999068E-3</c:v>
                </c:pt>
                <c:pt idx="2094">
                  <c:v>4.1879999999999071E-3</c:v>
                </c:pt>
                <c:pt idx="2095">
                  <c:v>4.1899999999999073E-3</c:v>
                </c:pt>
                <c:pt idx="2096">
                  <c:v>4.1919999999999076E-3</c:v>
                </c:pt>
                <c:pt idx="2097">
                  <c:v>4.1939999999999079E-3</c:v>
                </c:pt>
                <c:pt idx="2098">
                  <c:v>4.1959999999999081E-3</c:v>
                </c:pt>
                <c:pt idx="2099">
                  <c:v>4.1979999999999084E-3</c:v>
                </c:pt>
                <c:pt idx="2100">
                  <c:v>4.1999999999999087E-3</c:v>
                </c:pt>
                <c:pt idx="2101">
                  <c:v>4.2019999999999089E-3</c:v>
                </c:pt>
                <c:pt idx="2102">
                  <c:v>4.2039999999999092E-3</c:v>
                </c:pt>
                <c:pt idx="2103">
                  <c:v>4.2059999999999095E-3</c:v>
                </c:pt>
                <c:pt idx="2104">
                  <c:v>4.2079999999999097E-3</c:v>
                </c:pt>
                <c:pt idx="2105">
                  <c:v>4.20999999999991E-3</c:v>
                </c:pt>
                <c:pt idx="2106">
                  <c:v>4.2119999999999103E-3</c:v>
                </c:pt>
                <c:pt idx="2107">
                  <c:v>4.2139999999999105E-3</c:v>
                </c:pt>
                <c:pt idx="2108">
                  <c:v>4.2159999999999108E-3</c:v>
                </c:pt>
                <c:pt idx="2109">
                  <c:v>4.2179999999999111E-3</c:v>
                </c:pt>
                <c:pt idx="2110">
                  <c:v>4.2199999999999113E-3</c:v>
                </c:pt>
                <c:pt idx="2111">
                  <c:v>4.2219999999999116E-3</c:v>
                </c:pt>
                <c:pt idx="2112">
                  <c:v>4.2239999999999119E-3</c:v>
                </c:pt>
                <c:pt idx="2113">
                  <c:v>4.2259999999999121E-3</c:v>
                </c:pt>
                <c:pt idx="2114">
                  <c:v>4.2279999999999124E-3</c:v>
                </c:pt>
                <c:pt idx="2115">
                  <c:v>4.2299999999999126E-3</c:v>
                </c:pt>
                <c:pt idx="2116">
                  <c:v>4.2319999999999129E-3</c:v>
                </c:pt>
                <c:pt idx="2117">
                  <c:v>4.2339999999999132E-3</c:v>
                </c:pt>
                <c:pt idx="2118">
                  <c:v>4.2359999999999134E-3</c:v>
                </c:pt>
                <c:pt idx="2119">
                  <c:v>4.2379999999999137E-3</c:v>
                </c:pt>
                <c:pt idx="2120">
                  <c:v>4.239999999999914E-3</c:v>
                </c:pt>
                <c:pt idx="2121">
                  <c:v>4.2419999999999142E-3</c:v>
                </c:pt>
                <c:pt idx="2122">
                  <c:v>4.2439999999999145E-3</c:v>
                </c:pt>
                <c:pt idx="2123">
                  <c:v>4.2459999999999148E-3</c:v>
                </c:pt>
                <c:pt idx="2124">
                  <c:v>4.247999999999915E-3</c:v>
                </c:pt>
                <c:pt idx="2125">
                  <c:v>4.2499999999999153E-3</c:v>
                </c:pt>
                <c:pt idx="2126">
                  <c:v>4.2519999999999156E-3</c:v>
                </c:pt>
                <c:pt idx="2127">
                  <c:v>4.2539999999999158E-3</c:v>
                </c:pt>
                <c:pt idx="2128">
                  <c:v>4.2559999999999161E-3</c:v>
                </c:pt>
                <c:pt idx="2129">
                  <c:v>4.2579999999999164E-3</c:v>
                </c:pt>
                <c:pt idx="2130">
                  <c:v>4.2599999999999166E-3</c:v>
                </c:pt>
                <c:pt idx="2131">
                  <c:v>4.2619999999999169E-3</c:v>
                </c:pt>
                <c:pt idx="2132">
                  <c:v>4.2639999999999172E-3</c:v>
                </c:pt>
                <c:pt idx="2133">
                  <c:v>4.2659999999999174E-3</c:v>
                </c:pt>
                <c:pt idx="2134">
                  <c:v>4.2679999999999177E-3</c:v>
                </c:pt>
                <c:pt idx="2135">
                  <c:v>4.269999999999918E-3</c:v>
                </c:pt>
                <c:pt idx="2136">
                  <c:v>4.2719999999999182E-3</c:v>
                </c:pt>
                <c:pt idx="2137">
                  <c:v>4.2739999999999185E-3</c:v>
                </c:pt>
                <c:pt idx="2138">
                  <c:v>4.2759999999999188E-3</c:v>
                </c:pt>
                <c:pt idx="2139">
                  <c:v>4.277999999999919E-3</c:v>
                </c:pt>
                <c:pt idx="2140">
                  <c:v>4.2799999999999193E-3</c:v>
                </c:pt>
                <c:pt idx="2141">
                  <c:v>4.2819999999999196E-3</c:v>
                </c:pt>
                <c:pt idx="2142">
                  <c:v>4.2839999999999198E-3</c:v>
                </c:pt>
                <c:pt idx="2143">
                  <c:v>4.2859999999999201E-3</c:v>
                </c:pt>
                <c:pt idx="2144">
                  <c:v>4.2879999999999203E-3</c:v>
                </c:pt>
                <c:pt idx="2145">
                  <c:v>4.2899999999999206E-3</c:v>
                </c:pt>
                <c:pt idx="2146">
                  <c:v>4.2919999999999209E-3</c:v>
                </c:pt>
                <c:pt idx="2147">
                  <c:v>4.2939999999999211E-3</c:v>
                </c:pt>
                <c:pt idx="2148">
                  <c:v>4.2959999999999214E-3</c:v>
                </c:pt>
                <c:pt idx="2149">
                  <c:v>4.2979999999999217E-3</c:v>
                </c:pt>
                <c:pt idx="2150">
                  <c:v>4.2999999999999219E-3</c:v>
                </c:pt>
                <c:pt idx="2151">
                  <c:v>4.3019999999999222E-3</c:v>
                </c:pt>
                <c:pt idx="2152">
                  <c:v>4.3039999999999225E-3</c:v>
                </c:pt>
                <c:pt idx="2153">
                  <c:v>4.3059999999999227E-3</c:v>
                </c:pt>
                <c:pt idx="2154">
                  <c:v>4.307999999999923E-3</c:v>
                </c:pt>
                <c:pt idx="2155">
                  <c:v>4.3099999999999233E-3</c:v>
                </c:pt>
                <c:pt idx="2156">
                  <c:v>4.3119999999999235E-3</c:v>
                </c:pt>
                <c:pt idx="2157">
                  <c:v>4.3139999999999238E-3</c:v>
                </c:pt>
                <c:pt idx="2158">
                  <c:v>4.3159999999999241E-3</c:v>
                </c:pt>
                <c:pt idx="2159">
                  <c:v>4.3179999999999243E-3</c:v>
                </c:pt>
                <c:pt idx="2160">
                  <c:v>4.3199999999999246E-3</c:v>
                </c:pt>
                <c:pt idx="2161">
                  <c:v>4.3219999999999249E-3</c:v>
                </c:pt>
                <c:pt idx="2162">
                  <c:v>4.3239999999999251E-3</c:v>
                </c:pt>
                <c:pt idx="2163">
                  <c:v>4.3259999999999254E-3</c:v>
                </c:pt>
                <c:pt idx="2164">
                  <c:v>4.3279999999999257E-3</c:v>
                </c:pt>
                <c:pt idx="2165">
                  <c:v>4.3299999999999259E-3</c:v>
                </c:pt>
                <c:pt idx="2166">
                  <c:v>4.3319999999999262E-3</c:v>
                </c:pt>
                <c:pt idx="2167">
                  <c:v>4.3339999999999265E-3</c:v>
                </c:pt>
                <c:pt idx="2168">
                  <c:v>4.3359999999999267E-3</c:v>
                </c:pt>
                <c:pt idx="2169">
                  <c:v>4.337999999999927E-3</c:v>
                </c:pt>
                <c:pt idx="2170">
                  <c:v>4.3399999999999272E-3</c:v>
                </c:pt>
                <c:pt idx="2171">
                  <c:v>4.3419999999999275E-3</c:v>
                </c:pt>
                <c:pt idx="2172">
                  <c:v>4.3439999999999278E-3</c:v>
                </c:pt>
                <c:pt idx="2173">
                  <c:v>4.345999999999928E-3</c:v>
                </c:pt>
                <c:pt idx="2174">
                  <c:v>4.3479999999999283E-3</c:v>
                </c:pt>
                <c:pt idx="2175">
                  <c:v>4.3499999999999286E-3</c:v>
                </c:pt>
                <c:pt idx="2176">
                  <c:v>4.3519999999999288E-3</c:v>
                </c:pt>
                <c:pt idx="2177">
                  <c:v>4.3539999999999291E-3</c:v>
                </c:pt>
                <c:pt idx="2178">
                  <c:v>4.3559999999999294E-3</c:v>
                </c:pt>
                <c:pt idx="2179">
                  <c:v>4.3579999999999296E-3</c:v>
                </c:pt>
                <c:pt idx="2180">
                  <c:v>4.3599999999999299E-3</c:v>
                </c:pt>
                <c:pt idx="2181">
                  <c:v>4.3619999999999302E-3</c:v>
                </c:pt>
                <c:pt idx="2182">
                  <c:v>4.3639999999999304E-3</c:v>
                </c:pt>
                <c:pt idx="2183">
                  <c:v>4.3659999999999307E-3</c:v>
                </c:pt>
                <c:pt idx="2184">
                  <c:v>4.367999999999931E-3</c:v>
                </c:pt>
                <c:pt idx="2185">
                  <c:v>4.3699999999999312E-3</c:v>
                </c:pt>
                <c:pt idx="2186">
                  <c:v>4.3719999999999315E-3</c:v>
                </c:pt>
                <c:pt idx="2187">
                  <c:v>4.3739999999999318E-3</c:v>
                </c:pt>
                <c:pt idx="2188">
                  <c:v>4.375999999999932E-3</c:v>
                </c:pt>
                <c:pt idx="2189">
                  <c:v>4.3779999999999323E-3</c:v>
                </c:pt>
                <c:pt idx="2190">
                  <c:v>4.3799999999999326E-3</c:v>
                </c:pt>
                <c:pt idx="2191">
                  <c:v>4.3819999999999328E-3</c:v>
                </c:pt>
                <c:pt idx="2192">
                  <c:v>4.3839999999999331E-3</c:v>
                </c:pt>
                <c:pt idx="2193">
                  <c:v>4.3859999999999334E-3</c:v>
                </c:pt>
                <c:pt idx="2194">
                  <c:v>4.3879999999999336E-3</c:v>
                </c:pt>
                <c:pt idx="2195">
                  <c:v>4.3899999999999339E-3</c:v>
                </c:pt>
                <c:pt idx="2196">
                  <c:v>4.3919999999999342E-3</c:v>
                </c:pt>
                <c:pt idx="2197">
                  <c:v>4.3939999999999344E-3</c:v>
                </c:pt>
                <c:pt idx="2198">
                  <c:v>4.3959999999999347E-3</c:v>
                </c:pt>
                <c:pt idx="2199">
                  <c:v>4.3979999999999349E-3</c:v>
                </c:pt>
                <c:pt idx="2200">
                  <c:v>4.3999999999999352E-3</c:v>
                </c:pt>
                <c:pt idx="2201">
                  <c:v>4.4019999999999355E-3</c:v>
                </c:pt>
                <c:pt idx="2202">
                  <c:v>4.4039999999999357E-3</c:v>
                </c:pt>
                <c:pt idx="2203">
                  <c:v>4.405999999999936E-3</c:v>
                </c:pt>
                <c:pt idx="2204">
                  <c:v>4.4079999999999363E-3</c:v>
                </c:pt>
                <c:pt idx="2205">
                  <c:v>4.4099999999999365E-3</c:v>
                </c:pt>
                <c:pt idx="2206">
                  <c:v>4.4119999999999368E-3</c:v>
                </c:pt>
                <c:pt idx="2207">
                  <c:v>4.4139999999999371E-3</c:v>
                </c:pt>
                <c:pt idx="2208">
                  <c:v>4.4159999999999373E-3</c:v>
                </c:pt>
                <c:pt idx="2209">
                  <c:v>4.4179999999999376E-3</c:v>
                </c:pt>
                <c:pt idx="2210">
                  <c:v>4.4199999999999379E-3</c:v>
                </c:pt>
                <c:pt idx="2211">
                  <c:v>4.4219999999999381E-3</c:v>
                </c:pt>
                <c:pt idx="2212">
                  <c:v>4.4239999999999384E-3</c:v>
                </c:pt>
                <c:pt idx="2213">
                  <c:v>4.4259999999999387E-3</c:v>
                </c:pt>
                <c:pt idx="2214">
                  <c:v>4.4279999999999389E-3</c:v>
                </c:pt>
                <c:pt idx="2215">
                  <c:v>4.4299999999999392E-3</c:v>
                </c:pt>
                <c:pt idx="2216">
                  <c:v>4.4319999999999395E-3</c:v>
                </c:pt>
                <c:pt idx="2217">
                  <c:v>4.4339999999999397E-3</c:v>
                </c:pt>
                <c:pt idx="2218">
                  <c:v>4.43599999999994E-3</c:v>
                </c:pt>
                <c:pt idx="2219">
                  <c:v>4.4379999999999403E-3</c:v>
                </c:pt>
                <c:pt idx="2220">
                  <c:v>4.4399999999999405E-3</c:v>
                </c:pt>
                <c:pt idx="2221">
                  <c:v>4.4419999999999408E-3</c:v>
                </c:pt>
                <c:pt idx="2222">
                  <c:v>4.4439999999999411E-3</c:v>
                </c:pt>
                <c:pt idx="2223">
                  <c:v>4.4459999999999413E-3</c:v>
                </c:pt>
                <c:pt idx="2224">
                  <c:v>4.4479999999999416E-3</c:v>
                </c:pt>
                <c:pt idx="2225">
                  <c:v>4.4499999999999418E-3</c:v>
                </c:pt>
                <c:pt idx="2226">
                  <c:v>4.4519999999999421E-3</c:v>
                </c:pt>
                <c:pt idx="2227">
                  <c:v>4.4539999999999424E-3</c:v>
                </c:pt>
                <c:pt idx="2228">
                  <c:v>4.4559999999999426E-3</c:v>
                </c:pt>
                <c:pt idx="2229">
                  <c:v>4.4579999999999429E-3</c:v>
                </c:pt>
                <c:pt idx="2230">
                  <c:v>4.4599999999999432E-3</c:v>
                </c:pt>
                <c:pt idx="2231">
                  <c:v>4.4619999999999434E-3</c:v>
                </c:pt>
                <c:pt idx="2232">
                  <c:v>4.4639999999999437E-3</c:v>
                </c:pt>
                <c:pt idx="2233">
                  <c:v>4.465999999999944E-3</c:v>
                </c:pt>
                <c:pt idx="2234">
                  <c:v>4.4679999999999442E-3</c:v>
                </c:pt>
                <c:pt idx="2235">
                  <c:v>4.4699999999999445E-3</c:v>
                </c:pt>
                <c:pt idx="2236">
                  <c:v>4.4719999999999448E-3</c:v>
                </c:pt>
                <c:pt idx="2237">
                  <c:v>4.473999999999945E-3</c:v>
                </c:pt>
                <c:pt idx="2238">
                  <c:v>4.4759999999999453E-3</c:v>
                </c:pt>
                <c:pt idx="2239">
                  <c:v>4.4779999999999456E-3</c:v>
                </c:pt>
                <c:pt idx="2240">
                  <c:v>4.4799999999999458E-3</c:v>
                </c:pt>
                <c:pt idx="2241">
                  <c:v>4.4819999999999461E-3</c:v>
                </c:pt>
                <c:pt idx="2242">
                  <c:v>4.4839999999999464E-3</c:v>
                </c:pt>
                <c:pt idx="2243">
                  <c:v>4.4859999999999466E-3</c:v>
                </c:pt>
                <c:pt idx="2244">
                  <c:v>4.4879999999999469E-3</c:v>
                </c:pt>
                <c:pt idx="2245">
                  <c:v>4.4899999999999472E-3</c:v>
                </c:pt>
                <c:pt idx="2246">
                  <c:v>4.4919999999999474E-3</c:v>
                </c:pt>
                <c:pt idx="2247">
                  <c:v>4.4939999999999477E-3</c:v>
                </c:pt>
                <c:pt idx="2248">
                  <c:v>4.495999999999948E-3</c:v>
                </c:pt>
                <c:pt idx="2249">
                  <c:v>4.4979999999999482E-3</c:v>
                </c:pt>
                <c:pt idx="2250">
                  <c:v>4.4999999999999485E-3</c:v>
                </c:pt>
                <c:pt idx="2251">
                  <c:v>4.5019999999999488E-3</c:v>
                </c:pt>
                <c:pt idx="2252">
                  <c:v>4.503999999999949E-3</c:v>
                </c:pt>
                <c:pt idx="2253">
                  <c:v>4.5059999999999493E-3</c:v>
                </c:pt>
                <c:pt idx="2254">
                  <c:v>4.5079999999999495E-3</c:v>
                </c:pt>
                <c:pt idx="2255">
                  <c:v>4.5099999999999498E-3</c:v>
                </c:pt>
                <c:pt idx="2256">
                  <c:v>4.5119999999999501E-3</c:v>
                </c:pt>
                <c:pt idx="2257">
                  <c:v>4.5139999999999503E-3</c:v>
                </c:pt>
                <c:pt idx="2258">
                  <c:v>4.5159999999999506E-3</c:v>
                </c:pt>
                <c:pt idx="2259">
                  <c:v>4.5179999999999509E-3</c:v>
                </c:pt>
                <c:pt idx="2260">
                  <c:v>4.5199999999999511E-3</c:v>
                </c:pt>
                <c:pt idx="2261">
                  <c:v>4.5219999999999514E-3</c:v>
                </c:pt>
                <c:pt idx="2262">
                  <c:v>4.5239999999999517E-3</c:v>
                </c:pt>
                <c:pt idx="2263">
                  <c:v>4.5259999999999519E-3</c:v>
                </c:pt>
                <c:pt idx="2264">
                  <c:v>4.5279999999999522E-3</c:v>
                </c:pt>
                <c:pt idx="2265">
                  <c:v>4.5299999999999525E-3</c:v>
                </c:pt>
                <c:pt idx="2266">
                  <c:v>4.5319999999999527E-3</c:v>
                </c:pt>
                <c:pt idx="2267">
                  <c:v>4.533999999999953E-3</c:v>
                </c:pt>
                <c:pt idx="2268">
                  <c:v>4.5359999999999533E-3</c:v>
                </c:pt>
                <c:pt idx="2269">
                  <c:v>4.5379999999999535E-3</c:v>
                </c:pt>
                <c:pt idx="2270">
                  <c:v>4.5399999999999538E-3</c:v>
                </c:pt>
                <c:pt idx="2271">
                  <c:v>4.5419999999999541E-3</c:v>
                </c:pt>
                <c:pt idx="2272">
                  <c:v>4.5439999999999543E-3</c:v>
                </c:pt>
                <c:pt idx="2273">
                  <c:v>4.5459999999999546E-3</c:v>
                </c:pt>
                <c:pt idx="2274">
                  <c:v>4.5479999999999549E-3</c:v>
                </c:pt>
                <c:pt idx="2275">
                  <c:v>4.5499999999999551E-3</c:v>
                </c:pt>
                <c:pt idx="2276">
                  <c:v>4.5519999999999554E-3</c:v>
                </c:pt>
                <c:pt idx="2277">
                  <c:v>4.5539999999999557E-3</c:v>
                </c:pt>
                <c:pt idx="2278">
                  <c:v>4.5559999999999559E-3</c:v>
                </c:pt>
                <c:pt idx="2279">
                  <c:v>4.5579999999999562E-3</c:v>
                </c:pt>
                <c:pt idx="2280">
                  <c:v>4.5599999999999564E-3</c:v>
                </c:pt>
                <c:pt idx="2281">
                  <c:v>4.5619999999999567E-3</c:v>
                </c:pt>
                <c:pt idx="2282">
                  <c:v>4.563999999999957E-3</c:v>
                </c:pt>
                <c:pt idx="2283">
                  <c:v>4.5659999999999572E-3</c:v>
                </c:pt>
                <c:pt idx="2284">
                  <c:v>4.5679999999999575E-3</c:v>
                </c:pt>
                <c:pt idx="2285">
                  <c:v>4.5699999999999578E-3</c:v>
                </c:pt>
                <c:pt idx="2286">
                  <c:v>4.571999999999958E-3</c:v>
                </c:pt>
                <c:pt idx="2287">
                  <c:v>4.5739999999999583E-3</c:v>
                </c:pt>
                <c:pt idx="2288">
                  <c:v>4.5759999999999586E-3</c:v>
                </c:pt>
                <c:pt idx="2289">
                  <c:v>4.5779999999999588E-3</c:v>
                </c:pt>
                <c:pt idx="2290">
                  <c:v>4.5799999999999591E-3</c:v>
                </c:pt>
                <c:pt idx="2291">
                  <c:v>4.5819999999999594E-3</c:v>
                </c:pt>
                <c:pt idx="2292">
                  <c:v>4.5839999999999596E-3</c:v>
                </c:pt>
                <c:pt idx="2293">
                  <c:v>4.5859999999999599E-3</c:v>
                </c:pt>
                <c:pt idx="2294">
                  <c:v>4.5879999999999602E-3</c:v>
                </c:pt>
                <c:pt idx="2295">
                  <c:v>4.5899999999999604E-3</c:v>
                </c:pt>
                <c:pt idx="2296">
                  <c:v>4.5919999999999607E-3</c:v>
                </c:pt>
                <c:pt idx="2297">
                  <c:v>4.593999999999961E-3</c:v>
                </c:pt>
                <c:pt idx="2298">
                  <c:v>4.5959999999999612E-3</c:v>
                </c:pt>
                <c:pt idx="2299">
                  <c:v>4.5979999999999615E-3</c:v>
                </c:pt>
                <c:pt idx="2300">
                  <c:v>4.5999999999999618E-3</c:v>
                </c:pt>
                <c:pt idx="2301">
                  <c:v>4.601999999999962E-3</c:v>
                </c:pt>
                <c:pt idx="2302">
                  <c:v>4.6039999999999623E-3</c:v>
                </c:pt>
                <c:pt idx="2303">
                  <c:v>4.6059999999999626E-3</c:v>
                </c:pt>
                <c:pt idx="2304">
                  <c:v>4.6079999999999628E-3</c:v>
                </c:pt>
                <c:pt idx="2305">
                  <c:v>4.6099999999999631E-3</c:v>
                </c:pt>
                <c:pt idx="2306">
                  <c:v>4.6119999999999634E-3</c:v>
                </c:pt>
                <c:pt idx="2307">
                  <c:v>4.6139999999999636E-3</c:v>
                </c:pt>
                <c:pt idx="2308">
                  <c:v>4.6159999999999639E-3</c:v>
                </c:pt>
                <c:pt idx="2309">
                  <c:v>4.6179999999999641E-3</c:v>
                </c:pt>
                <c:pt idx="2310">
                  <c:v>4.6199999999999644E-3</c:v>
                </c:pt>
                <c:pt idx="2311">
                  <c:v>4.6219999999999647E-3</c:v>
                </c:pt>
                <c:pt idx="2312">
                  <c:v>4.6239999999999649E-3</c:v>
                </c:pt>
                <c:pt idx="2313">
                  <c:v>4.6259999999999652E-3</c:v>
                </c:pt>
                <c:pt idx="2314">
                  <c:v>4.6279999999999655E-3</c:v>
                </c:pt>
                <c:pt idx="2315">
                  <c:v>4.6299999999999657E-3</c:v>
                </c:pt>
                <c:pt idx="2316">
                  <c:v>4.631999999999966E-3</c:v>
                </c:pt>
                <c:pt idx="2317">
                  <c:v>4.6339999999999663E-3</c:v>
                </c:pt>
                <c:pt idx="2318">
                  <c:v>4.6359999999999665E-3</c:v>
                </c:pt>
                <c:pt idx="2319">
                  <c:v>4.6379999999999668E-3</c:v>
                </c:pt>
                <c:pt idx="2320">
                  <c:v>4.6399999999999671E-3</c:v>
                </c:pt>
                <c:pt idx="2321">
                  <c:v>4.6419999999999673E-3</c:v>
                </c:pt>
                <c:pt idx="2322">
                  <c:v>4.6439999999999676E-3</c:v>
                </c:pt>
                <c:pt idx="2323">
                  <c:v>4.6459999999999679E-3</c:v>
                </c:pt>
                <c:pt idx="2324">
                  <c:v>4.6479999999999681E-3</c:v>
                </c:pt>
                <c:pt idx="2325">
                  <c:v>4.6499999999999684E-3</c:v>
                </c:pt>
                <c:pt idx="2326">
                  <c:v>4.6519999999999687E-3</c:v>
                </c:pt>
                <c:pt idx="2327">
                  <c:v>4.6539999999999689E-3</c:v>
                </c:pt>
                <c:pt idx="2328">
                  <c:v>4.6559999999999692E-3</c:v>
                </c:pt>
                <c:pt idx="2329">
                  <c:v>4.6579999999999695E-3</c:v>
                </c:pt>
                <c:pt idx="2330">
                  <c:v>4.6599999999999697E-3</c:v>
                </c:pt>
                <c:pt idx="2331">
                  <c:v>4.66199999999997E-3</c:v>
                </c:pt>
                <c:pt idx="2332">
                  <c:v>4.6639999999999703E-3</c:v>
                </c:pt>
                <c:pt idx="2333">
                  <c:v>4.6659999999999705E-3</c:v>
                </c:pt>
                <c:pt idx="2334">
                  <c:v>4.6679999999999708E-3</c:v>
                </c:pt>
                <c:pt idx="2335">
                  <c:v>4.669999999999971E-3</c:v>
                </c:pt>
                <c:pt idx="2336">
                  <c:v>4.6719999999999713E-3</c:v>
                </c:pt>
                <c:pt idx="2337">
                  <c:v>4.6739999999999716E-3</c:v>
                </c:pt>
                <c:pt idx="2338">
                  <c:v>4.6759999999999718E-3</c:v>
                </c:pt>
                <c:pt idx="2339">
                  <c:v>4.6779999999999721E-3</c:v>
                </c:pt>
                <c:pt idx="2340">
                  <c:v>4.6799999999999724E-3</c:v>
                </c:pt>
                <c:pt idx="2341">
                  <c:v>4.6819999999999726E-3</c:v>
                </c:pt>
                <c:pt idx="2342">
                  <c:v>4.6839999999999729E-3</c:v>
                </c:pt>
                <c:pt idx="2343">
                  <c:v>4.6859999999999732E-3</c:v>
                </c:pt>
                <c:pt idx="2344">
                  <c:v>4.6879999999999734E-3</c:v>
                </c:pt>
                <c:pt idx="2345">
                  <c:v>4.6899999999999737E-3</c:v>
                </c:pt>
                <c:pt idx="2346">
                  <c:v>4.691999999999974E-3</c:v>
                </c:pt>
                <c:pt idx="2347">
                  <c:v>4.6939999999999742E-3</c:v>
                </c:pt>
                <c:pt idx="2348">
                  <c:v>4.6959999999999745E-3</c:v>
                </c:pt>
                <c:pt idx="2349">
                  <c:v>4.6979999999999748E-3</c:v>
                </c:pt>
                <c:pt idx="2350">
                  <c:v>4.699999999999975E-3</c:v>
                </c:pt>
                <c:pt idx="2351">
                  <c:v>4.7019999999999753E-3</c:v>
                </c:pt>
                <c:pt idx="2352">
                  <c:v>4.7039999999999756E-3</c:v>
                </c:pt>
                <c:pt idx="2353">
                  <c:v>4.7059999999999758E-3</c:v>
                </c:pt>
                <c:pt idx="2354">
                  <c:v>4.7079999999999761E-3</c:v>
                </c:pt>
                <c:pt idx="2355">
                  <c:v>4.7099999999999764E-3</c:v>
                </c:pt>
                <c:pt idx="2356">
                  <c:v>4.7119999999999766E-3</c:v>
                </c:pt>
                <c:pt idx="2357">
                  <c:v>4.7139999999999769E-3</c:v>
                </c:pt>
                <c:pt idx="2358">
                  <c:v>4.7159999999999772E-3</c:v>
                </c:pt>
                <c:pt idx="2359">
                  <c:v>4.7179999999999774E-3</c:v>
                </c:pt>
                <c:pt idx="2360">
                  <c:v>4.7199999999999777E-3</c:v>
                </c:pt>
                <c:pt idx="2361">
                  <c:v>4.721999999999978E-3</c:v>
                </c:pt>
                <c:pt idx="2362">
                  <c:v>4.7239999999999782E-3</c:v>
                </c:pt>
                <c:pt idx="2363">
                  <c:v>4.7259999999999785E-3</c:v>
                </c:pt>
                <c:pt idx="2364">
                  <c:v>4.7279999999999787E-3</c:v>
                </c:pt>
                <c:pt idx="2365">
                  <c:v>4.729999999999979E-3</c:v>
                </c:pt>
                <c:pt idx="2366">
                  <c:v>4.7319999999999793E-3</c:v>
                </c:pt>
                <c:pt idx="2367">
                  <c:v>4.7339999999999795E-3</c:v>
                </c:pt>
                <c:pt idx="2368">
                  <c:v>4.7359999999999798E-3</c:v>
                </c:pt>
                <c:pt idx="2369">
                  <c:v>4.7379999999999801E-3</c:v>
                </c:pt>
                <c:pt idx="2370">
                  <c:v>4.7399999999999803E-3</c:v>
                </c:pt>
                <c:pt idx="2371">
                  <c:v>4.7419999999999806E-3</c:v>
                </c:pt>
                <c:pt idx="2372">
                  <c:v>4.7439999999999809E-3</c:v>
                </c:pt>
                <c:pt idx="2373">
                  <c:v>4.7459999999999811E-3</c:v>
                </c:pt>
                <c:pt idx="2374">
                  <c:v>4.7479999999999814E-3</c:v>
                </c:pt>
                <c:pt idx="2375">
                  <c:v>4.7499999999999817E-3</c:v>
                </c:pt>
                <c:pt idx="2376">
                  <c:v>4.7519999999999819E-3</c:v>
                </c:pt>
                <c:pt idx="2377">
                  <c:v>4.7539999999999822E-3</c:v>
                </c:pt>
                <c:pt idx="2378">
                  <c:v>4.7559999999999825E-3</c:v>
                </c:pt>
                <c:pt idx="2379">
                  <c:v>4.7579999999999827E-3</c:v>
                </c:pt>
                <c:pt idx="2380">
                  <c:v>4.759999999999983E-3</c:v>
                </c:pt>
                <c:pt idx="2381">
                  <c:v>4.7619999999999833E-3</c:v>
                </c:pt>
                <c:pt idx="2382">
                  <c:v>4.7639999999999835E-3</c:v>
                </c:pt>
                <c:pt idx="2383">
                  <c:v>4.7659999999999838E-3</c:v>
                </c:pt>
                <c:pt idx="2384">
                  <c:v>4.7679999999999841E-3</c:v>
                </c:pt>
                <c:pt idx="2385">
                  <c:v>4.7699999999999843E-3</c:v>
                </c:pt>
                <c:pt idx="2386">
                  <c:v>4.7719999999999846E-3</c:v>
                </c:pt>
                <c:pt idx="2387">
                  <c:v>4.7739999999999849E-3</c:v>
                </c:pt>
                <c:pt idx="2388">
                  <c:v>4.7759999999999851E-3</c:v>
                </c:pt>
                <c:pt idx="2389">
                  <c:v>4.7779999999999854E-3</c:v>
                </c:pt>
                <c:pt idx="2390">
                  <c:v>4.7799999999999856E-3</c:v>
                </c:pt>
                <c:pt idx="2391">
                  <c:v>4.7819999999999859E-3</c:v>
                </c:pt>
                <c:pt idx="2392">
                  <c:v>4.7839999999999862E-3</c:v>
                </c:pt>
                <c:pt idx="2393">
                  <c:v>4.7859999999999864E-3</c:v>
                </c:pt>
                <c:pt idx="2394">
                  <c:v>4.7879999999999867E-3</c:v>
                </c:pt>
                <c:pt idx="2395">
                  <c:v>4.789999999999987E-3</c:v>
                </c:pt>
                <c:pt idx="2396">
                  <c:v>4.7919999999999872E-3</c:v>
                </c:pt>
                <c:pt idx="2397">
                  <c:v>4.7939999999999875E-3</c:v>
                </c:pt>
                <c:pt idx="2398">
                  <c:v>4.7959999999999878E-3</c:v>
                </c:pt>
                <c:pt idx="2399">
                  <c:v>4.797999999999988E-3</c:v>
                </c:pt>
                <c:pt idx="2400">
                  <c:v>4.7999999999999883E-3</c:v>
                </c:pt>
                <c:pt idx="2401">
                  <c:v>4.8019999999999886E-3</c:v>
                </c:pt>
                <c:pt idx="2402">
                  <c:v>4.8039999999999888E-3</c:v>
                </c:pt>
                <c:pt idx="2403">
                  <c:v>4.8059999999999891E-3</c:v>
                </c:pt>
                <c:pt idx="2404">
                  <c:v>4.8079999999999894E-3</c:v>
                </c:pt>
                <c:pt idx="2405">
                  <c:v>4.8099999999999896E-3</c:v>
                </c:pt>
                <c:pt idx="2406">
                  <c:v>4.8119999999999899E-3</c:v>
                </c:pt>
                <c:pt idx="2407">
                  <c:v>4.8139999999999902E-3</c:v>
                </c:pt>
                <c:pt idx="2408">
                  <c:v>4.8159999999999904E-3</c:v>
                </c:pt>
                <c:pt idx="2409">
                  <c:v>4.8179999999999907E-3</c:v>
                </c:pt>
                <c:pt idx="2410">
                  <c:v>4.819999999999991E-3</c:v>
                </c:pt>
                <c:pt idx="2411">
                  <c:v>4.8219999999999912E-3</c:v>
                </c:pt>
                <c:pt idx="2412">
                  <c:v>4.8239999999999915E-3</c:v>
                </c:pt>
                <c:pt idx="2413">
                  <c:v>4.8259999999999918E-3</c:v>
                </c:pt>
                <c:pt idx="2414">
                  <c:v>4.827999999999992E-3</c:v>
                </c:pt>
                <c:pt idx="2415">
                  <c:v>4.8299999999999923E-3</c:v>
                </c:pt>
                <c:pt idx="2416">
                  <c:v>4.8319999999999926E-3</c:v>
                </c:pt>
                <c:pt idx="2417">
                  <c:v>4.8339999999999928E-3</c:v>
                </c:pt>
                <c:pt idx="2418">
                  <c:v>4.8359999999999931E-3</c:v>
                </c:pt>
                <c:pt idx="2419">
                  <c:v>4.8379999999999933E-3</c:v>
                </c:pt>
                <c:pt idx="2420">
                  <c:v>4.8399999999999936E-3</c:v>
                </c:pt>
                <c:pt idx="2421">
                  <c:v>4.8419999999999939E-3</c:v>
                </c:pt>
                <c:pt idx="2422">
                  <c:v>4.8439999999999941E-3</c:v>
                </c:pt>
                <c:pt idx="2423">
                  <c:v>4.8459999999999944E-3</c:v>
                </c:pt>
                <c:pt idx="2424">
                  <c:v>4.8479999999999947E-3</c:v>
                </c:pt>
                <c:pt idx="2425">
                  <c:v>4.8499999999999949E-3</c:v>
                </c:pt>
                <c:pt idx="2426">
                  <c:v>4.8519999999999952E-3</c:v>
                </c:pt>
                <c:pt idx="2427">
                  <c:v>4.8539999999999955E-3</c:v>
                </c:pt>
                <c:pt idx="2428">
                  <c:v>4.8559999999999957E-3</c:v>
                </c:pt>
                <c:pt idx="2429">
                  <c:v>4.857999999999996E-3</c:v>
                </c:pt>
                <c:pt idx="2430">
                  <c:v>4.8599999999999963E-3</c:v>
                </c:pt>
                <c:pt idx="2431">
                  <c:v>4.8619999999999965E-3</c:v>
                </c:pt>
                <c:pt idx="2432">
                  <c:v>4.8639999999999968E-3</c:v>
                </c:pt>
                <c:pt idx="2433">
                  <c:v>4.8659999999999971E-3</c:v>
                </c:pt>
                <c:pt idx="2434">
                  <c:v>4.8679999999999973E-3</c:v>
                </c:pt>
                <c:pt idx="2435">
                  <c:v>4.8699999999999976E-3</c:v>
                </c:pt>
                <c:pt idx="2436">
                  <c:v>4.8719999999999979E-3</c:v>
                </c:pt>
                <c:pt idx="2437">
                  <c:v>4.8739999999999981E-3</c:v>
                </c:pt>
                <c:pt idx="2438">
                  <c:v>4.8759999999999984E-3</c:v>
                </c:pt>
                <c:pt idx="2439">
                  <c:v>4.8779999999999987E-3</c:v>
                </c:pt>
                <c:pt idx="2440">
                  <c:v>4.8799999999999989E-3</c:v>
                </c:pt>
                <c:pt idx="2441">
                  <c:v>4.8819999999999992E-3</c:v>
                </c:pt>
                <c:pt idx="2442">
                  <c:v>4.8839999999999995E-3</c:v>
                </c:pt>
                <c:pt idx="2443">
                  <c:v>4.8859999999999997E-3</c:v>
                </c:pt>
                <c:pt idx="2444">
                  <c:v>4.888E-3</c:v>
                </c:pt>
                <c:pt idx="2445">
                  <c:v>4.8900000000000002E-3</c:v>
                </c:pt>
                <c:pt idx="2446">
                  <c:v>4.8920000000000005E-3</c:v>
                </c:pt>
                <c:pt idx="2447">
                  <c:v>4.8940000000000008E-3</c:v>
                </c:pt>
                <c:pt idx="2448">
                  <c:v>4.896000000000001E-3</c:v>
                </c:pt>
                <c:pt idx="2449">
                  <c:v>4.8980000000000013E-3</c:v>
                </c:pt>
                <c:pt idx="2450">
                  <c:v>4.9000000000000016E-3</c:v>
                </c:pt>
                <c:pt idx="2451">
                  <c:v>4.9020000000000018E-3</c:v>
                </c:pt>
                <c:pt idx="2452">
                  <c:v>4.9040000000000021E-3</c:v>
                </c:pt>
                <c:pt idx="2453">
                  <c:v>4.9060000000000024E-3</c:v>
                </c:pt>
                <c:pt idx="2454">
                  <c:v>4.9080000000000026E-3</c:v>
                </c:pt>
                <c:pt idx="2455">
                  <c:v>4.9100000000000029E-3</c:v>
                </c:pt>
                <c:pt idx="2456">
                  <c:v>4.9120000000000032E-3</c:v>
                </c:pt>
                <c:pt idx="2457">
                  <c:v>4.9140000000000034E-3</c:v>
                </c:pt>
                <c:pt idx="2458">
                  <c:v>4.9160000000000037E-3</c:v>
                </c:pt>
                <c:pt idx="2459">
                  <c:v>4.918000000000004E-3</c:v>
                </c:pt>
                <c:pt idx="2460">
                  <c:v>4.9200000000000042E-3</c:v>
                </c:pt>
                <c:pt idx="2461">
                  <c:v>4.9220000000000045E-3</c:v>
                </c:pt>
                <c:pt idx="2462">
                  <c:v>4.9240000000000048E-3</c:v>
                </c:pt>
                <c:pt idx="2463">
                  <c:v>4.926000000000005E-3</c:v>
                </c:pt>
                <c:pt idx="2464">
                  <c:v>4.9280000000000053E-3</c:v>
                </c:pt>
                <c:pt idx="2465">
                  <c:v>4.9300000000000056E-3</c:v>
                </c:pt>
                <c:pt idx="2466">
                  <c:v>4.9320000000000058E-3</c:v>
                </c:pt>
                <c:pt idx="2467">
                  <c:v>4.9340000000000061E-3</c:v>
                </c:pt>
                <c:pt idx="2468">
                  <c:v>4.9360000000000064E-3</c:v>
                </c:pt>
                <c:pt idx="2469">
                  <c:v>4.9380000000000066E-3</c:v>
                </c:pt>
                <c:pt idx="2470">
                  <c:v>4.9400000000000069E-3</c:v>
                </c:pt>
                <c:pt idx="2471">
                  <c:v>4.9420000000000072E-3</c:v>
                </c:pt>
                <c:pt idx="2472">
                  <c:v>4.9440000000000074E-3</c:v>
                </c:pt>
                <c:pt idx="2473">
                  <c:v>4.9460000000000077E-3</c:v>
                </c:pt>
                <c:pt idx="2474">
                  <c:v>4.9480000000000079E-3</c:v>
                </c:pt>
                <c:pt idx="2475">
                  <c:v>4.9500000000000082E-3</c:v>
                </c:pt>
                <c:pt idx="2476">
                  <c:v>4.9520000000000085E-3</c:v>
                </c:pt>
                <c:pt idx="2477">
                  <c:v>4.9540000000000087E-3</c:v>
                </c:pt>
                <c:pt idx="2478">
                  <c:v>4.956000000000009E-3</c:v>
                </c:pt>
                <c:pt idx="2479">
                  <c:v>4.9580000000000093E-3</c:v>
                </c:pt>
                <c:pt idx="2480">
                  <c:v>4.9600000000000095E-3</c:v>
                </c:pt>
                <c:pt idx="2481">
                  <c:v>4.9620000000000098E-3</c:v>
                </c:pt>
                <c:pt idx="2482">
                  <c:v>4.9640000000000101E-3</c:v>
                </c:pt>
                <c:pt idx="2483">
                  <c:v>4.9660000000000103E-3</c:v>
                </c:pt>
                <c:pt idx="2484">
                  <c:v>4.9680000000000106E-3</c:v>
                </c:pt>
                <c:pt idx="2485">
                  <c:v>4.9700000000000109E-3</c:v>
                </c:pt>
                <c:pt idx="2486">
                  <c:v>4.9720000000000111E-3</c:v>
                </c:pt>
                <c:pt idx="2487">
                  <c:v>4.9740000000000114E-3</c:v>
                </c:pt>
                <c:pt idx="2488">
                  <c:v>4.9760000000000117E-3</c:v>
                </c:pt>
                <c:pt idx="2489">
                  <c:v>4.9780000000000119E-3</c:v>
                </c:pt>
                <c:pt idx="2490">
                  <c:v>4.9800000000000122E-3</c:v>
                </c:pt>
                <c:pt idx="2491">
                  <c:v>4.9820000000000125E-3</c:v>
                </c:pt>
                <c:pt idx="2492">
                  <c:v>4.9840000000000127E-3</c:v>
                </c:pt>
                <c:pt idx="2493">
                  <c:v>4.986000000000013E-3</c:v>
                </c:pt>
                <c:pt idx="2494">
                  <c:v>4.9880000000000133E-3</c:v>
                </c:pt>
                <c:pt idx="2495">
                  <c:v>4.9900000000000135E-3</c:v>
                </c:pt>
                <c:pt idx="2496">
                  <c:v>4.9920000000000138E-3</c:v>
                </c:pt>
                <c:pt idx="2497">
                  <c:v>4.9940000000000141E-3</c:v>
                </c:pt>
                <c:pt idx="2498">
                  <c:v>4.9960000000000143E-3</c:v>
                </c:pt>
                <c:pt idx="2499">
                  <c:v>4.9980000000000146E-3</c:v>
                </c:pt>
                <c:pt idx="2500">
                  <c:v>5.0000000000000148E-3</c:v>
                </c:pt>
                <c:pt idx="2501">
                  <c:v>5.0020000000000151E-3</c:v>
                </c:pt>
                <c:pt idx="2502">
                  <c:v>5.0040000000000154E-3</c:v>
                </c:pt>
                <c:pt idx="2503">
                  <c:v>5.0060000000000156E-3</c:v>
                </c:pt>
                <c:pt idx="2504">
                  <c:v>5.0080000000000159E-3</c:v>
                </c:pt>
                <c:pt idx="2505">
                  <c:v>5.0100000000000162E-3</c:v>
                </c:pt>
                <c:pt idx="2506">
                  <c:v>5.0120000000000164E-3</c:v>
                </c:pt>
                <c:pt idx="2507">
                  <c:v>5.0140000000000167E-3</c:v>
                </c:pt>
                <c:pt idx="2508">
                  <c:v>5.016000000000017E-3</c:v>
                </c:pt>
                <c:pt idx="2509">
                  <c:v>5.0180000000000172E-3</c:v>
                </c:pt>
                <c:pt idx="2510">
                  <c:v>5.0200000000000175E-3</c:v>
                </c:pt>
                <c:pt idx="2511">
                  <c:v>5.0220000000000178E-3</c:v>
                </c:pt>
                <c:pt idx="2512">
                  <c:v>5.024000000000018E-3</c:v>
                </c:pt>
                <c:pt idx="2513">
                  <c:v>5.0260000000000183E-3</c:v>
                </c:pt>
                <c:pt idx="2514">
                  <c:v>5.0280000000000186E-3</c:v>
                </c:pt>
                <c:pt idx="2515">
                  <c:v>5.0300000000000188E-3</c:v>
                </c:pt>
                <c:pt idx="2516">
                  <c:v>5.0320000000000191E-3</c:v>
                </c:pt>
                <c:pt idx="2517">
                  <c:v>5.0340000000000194E-3</c:v>
                </c:pt>
                <c:pt idx="2518">
                  <c:v>5.0360000000000196E-3</c:v>
                </c:pt>
                <c:pt idx="2519">
                  <c:v>5.0380000000000199E-3</c:v>
                </c:pt>
                <c:pt idx="2520">
                  <c:v>5.0400000000000202E-3</c:v>
                </c:pt>
                <c:pt idx="2521">
                  <c:v>5.0420000000000204E-3</c:v>
                </c:pt>
                <c:pt idx="2522">
                  <c:v>5.0440000000000207E-3</c:v>
                </c:pt>
                <c:pt idx="2523">
                  <c:v>5.046000000000021E-3</c:v>
                </c:pt>
                <c:pt idx="2524">
                  <c:v>5.0480000000000212E-3</c:v>
                </c:pt>
                <c:pt idx="2525">
                  <c:v>5.0500000000000215E-3</c:v>
                </c:pt>
                <c:pt idx="2526">
                  <c:v>5.0520000000000218E-3</c:v>
                </c:pt>
                <c:pt idx="2527">
                  <c:v>5.054000000000022E-3</c:v>
                </c:pt>
                <c:pt idx="2528">
                  <c:v>5.0560000000000223E-3</c:v>
                </c:pt>
                <c:pt idx="2529">
                  <c:v>5.0580000000000225E-3</c:v>
                </c:pt>
                <c:pt idx="2530">
                  <c:v>5.0600000000000228E-3</c:v>
                </c:pt>
                <c:pt idx="2531">
                  <c:v>5.0620000000000231E-3</c:v>
                </c:pt>
                <c:pt idx="2532">
                  <c:v>5.0640000000000233E-3</c:v>
                </c:pt>
                <c:pt idx="2533">
                  <c:v>5.0660000000000236E-3</c:v>
                </c:pt>
                <c:pt idx="2534">
                  <c:v>5.0680000000000239E-3</c:v>
                </c:pt>
                <c:pt idx="2535">
                  <c:v>5.0700000000000241E-3</c:v>
                </c:pt>
                <c:pt idx="2536">
                  <c:v>5.0720000000000244E-3</c:v>
                </c:pt>
                <c:pt idx="2537">
                  <c:v>5.0740000000000247E-3</c:v>
                </c:pt>
                <c:pt idx="2538">
                  <c:v>5.0760000000000249E-3</c:v>
                </c:pt>
                <c:pt idx="2539">
                  <c:v>5.0780000000000252E-3</c:v>
                </c:pt>
                <c:pt idx="2540">
                  <c:v>5.0800000000000255E-3</c:v>
                </c:pt>
                <c:pt idx="2541">
                  <c:v>5.0820000000000257E-3</c:v>
                </c:pt>
                <c:pt idx="2542">
                  <c:v>5.084000000000026E-3</c:v>
                </c:pt>
                <c:pt idx="2543">
                  <c:v>5.0860000000000263E-3</c:v>
                </c:pt>
                <c:pt idx="2544">
                  <c:v>5.0880000000000265E-3</c:v>
                </c:pt>
                <c:pt idx="2545">
                  <c:v>5.0900000000000268E-3</c:v>
                </c:pt>
                <c:pt idx="2546">
                  <c:v>5.0920000000000271E-3</c:v>
                </c:pt>
                <c:pt idx="2547">
                  <c:v>5.0940000000000273E-3</c:v>
                </c:pt>
                <c:pt idx="2548">
                  <c:v>5.0960000000000276E-3</c:v>
                </c:pt>
                <c:pt idx="2549">
                  <c:v>5.0980000000000279E-3</c:v>
                </c:pt>
                <c:pt idx="2550">
                  <c:v>5.1000000000000281E-3</c:v>
                </c:pt>
                <c:pt idx="2551">
                  <c:v>5.1020000000000284E-3</c:v>
                </c:pt>
                <c:pt idx="2552">
                  <c:v>5.1040000000000287E-3</c:v>
                </c:pt>
                <c:pt idx="2553">
                  <c:v>5.1060000000000289E-3</c:v>
                </c:pt>
                <c:pt idx="2554">
                  <c:v>5.1080000000000292E-3</c:v>
                </c:pt>
                <c:pt idx="2555">
                  <c:v>5.1100000000000294E-3</c:v>
                </c:pt>
                <c:pt idx="2556">
                  <c:v>5.1120000000000297E-3</c:v>
                </c:pt>
                <c:pt idx="2557">
                  <c:v>5.11400000000003E-3</c:v>
                </c:pt>
                <c:pt idx="2558">
                  <c:v>5.1160000000000302E-3</c:v>
                </c:pt>
                <c:pt idx="2559">
                  <c:v>5.1180000000000305E-3</c:v>
                </c:pt>
                <c:pt idx="2560">
                  <c:v>5.1200000000000308E-3</c:v>
                </c:pt>
                <c:pt idx="2561">
                  <c:v>5.122000000000031E-3</c:v>
                </c:pt>
                <c:pt idx="2562">
                  <c:v>5.1240000000000313E-3</c:v>
                </c:pt>
                <c:pt idx="2563">
                  <c:v>5.1260000000000316E-3</c:v>
                </c:pt>
                <c:pt idx="2564">
                  <c:v>5.1280000000000318E-3</c:v>
                </c:pt>
                <c:pt idx="2565">
                  <c:v>5.1300000000000321E-3</c:v>
                </c:pt>
                <c:pt idx="2566">
                  <c:v>5.1320000000000324E-3</c:v>
                </c:pt>
                <c:pt idx="2567">
                  <c:v>5.1340000000000326E-3</c:v>
                </c:pt>
                <c:pt idx="2568">
                  <c:v>5.1360000000000329E-3</c:v>
                </c:pt>
                <c:pt idx="2569">
                  <c:v>5.1380000000000332E-3</c:v>
                </c:pt>
                <c:pt idx="2570">
                  <c:v>5.1400000000000334E-3</c:v>
                </c:pt>
                <c:pt idx="2571">
                  <c:v>5.1420000000000337E-3</c:v>
                </c:pt>
                <c:pt idx="2572">
                  <c:v>5.144000000000034E-3</c:v>
                </c:pt>
                <c:pt idx="2573">
                  <c:v>5.1460000000000342E-3</c:v>
                </c:pt>
                <c:pt idx="2574">
                  <c:v>5.1480000000000345E-3</c:v>
                </c:pt>
                <c:pt idx="2575">
                  <c:v>5.1500000000000348E-3</c:v>
                </c:pt>
                <c:pt idx="2576">
                  <c:v>5.152000000000035E-3</c:v>
                </c:pt>
                <c:pt idx="2577">
                  <c:v>5.1540000000000353E-3</c:v>
                </c:pt>
                <c:pt idx="2578">
                  <c:v>5.1560000000000356E-3</c:v>
                </c:pt>
                <c:pt idx="2579">
                  <c:v>5.1580000000000358E-3</c:v>
                </c:pt>
                <c:pt idx="2580">
                  <c:v>5.1600000000000361E-3</c:v>
                </c:pt>
                <c:pt idx="2581">
                  <c:v>5.1620000000000364E-3</c:v>
                </c:pt>
                <c:pt idx="2582">
                  <c:v>5.1640000000000366E-3</c:v>
                </c:pt>
                <c:pt idx="2583">
                  <c:v>5.1660000000000369E-3</c:v>
                </c:pt>
                <c:pt idx="2584">
                  <c:v>5.1680000000000371E-3</c:v>
                </c:pt>
                <c:pt idx="2585">
                  <c:v>5.1700000000000374E-3</c:v>
                </c:pt>
                <c:pt idx="2586">
                  <c:v>5.1720000000000377E-3</c:v>
                </c:pt>
                <c:pt idx="2587">
                  <c:v>5.1740000000000379E-3</c:v>
                </c:pt>
                <c:pt idx="2588">
                  <c:v>5.1760000000000382E-3</c:v>
                </c:pt>
                <c:pt idx="2589">
                  <c:v>5.1780000000000385E-3</c:v>
                </c:pt>
                <c:pt idx="2590">
                  <c:v>5.1800000000000387E-3</c:v>
                </c:pt>
                <c:pt idx="2591">
                  <c:v>5.182000000000039E-3</c:v>
                </c:pt>
                <c:pt idx="2592">
                  <c:v>5.1840000000000393E-3</c:v>
                </c:pt>
                <c:pt idx="2593">
                  <c:v>5.1860000000000395E-3</c:v>
                </c:pt>
                <c:pt idx="2594">
                  <c:v>5.1880000000000398E-3</c:v>
                </c:pt>
                <c:pt idx="2595">
                  <c:v>5.1900000000000401E-3</c:v>
                </c:pt>
                <c:pt idx="2596">
                  <c:v>5.1920000000000403E-3</c:v>
                </c:pt>
                <c:pt idx="2597">
                  <c:v>5.1940000000000406E-3</c:v>
                </c:pt>
                <c:pt idx="2598">
                  <c:v>5.1960000000000409E-3</c:v>
                </c:pt>
                <c:pt idx="2599">
                  <c:v>5.1980000000000411E-3</c:v>
                </c:pt>
                <c:pt idx="2600">
                  <c:v>5.2000000000000414E-3</c:v>
                </c:pt>
                <c:pt idx="2601">
                  <c:v>5.2020000000000417E-3</c:v>
                </c:pt>
                <c:pt idx="2602">
                  <c:v>5.2040000000000419E-3</c:v>
                </c:pt>
                <c:pt idx="2603">
                  <c:v>5.2060000000000422E-3</c:v>
                </c:pt>
                <c:pt idx="2604">
                  <c:v>5.2080000000000425E-3</c:v>
                </c:pt>
                <c:pt idx="2605">
                  <c:v>5.2100000000000427E-3</c:v>
                </c:pt>
                <c:pt idx="2606">
                  <c:v>5.212000000000043E-3</c:v>
                </c:pt>
                <c:pt idx="2607">
                  <c:v>5.2140000000000433E-3</c:v>
                </c:pt>
                <c:pt idx="2608">
                  <c:v>5.2160000000000435E-3</c:v>
                </c:pt>
                <c:pt idx="2609">
                  <c:v>5.2180000000000438E-3</c:v>
                </c:pt>
                <c:pt idx="2610">
                  <c:v>5.220000000000044E-3</c:v>
                </c:pt>
                <c:pt idx="2611">
                  <c:v>5.2220000000000443E-3</c:v>
                </c:pt>
                <c:pt idx="2612">
                  <c:v>5.2240000000000446E-3</c:v>
                </c:pt>
                <c:pt idx="2613">
                  <c:v>5.2260000000000448E-3</c:v>
                </c:pt>
                <c:pt idx="2614">
                  <c:v>5.2280000000000451E-3</c:v>
                </c:pt>
                <c:pt idx="2615">
                  <c:v>5.2300000000000454E-3</c:v>
                </c:pt>
                <c:pt idx="2616">
                  <c:v>5.2320000000000456E-3</c:v>
                </c:pt>
                <c:pt idx="2617">
                  <c:v>5.2340000000000459E-3</c:v>
                </c:pt>
                <c:pt idx="2618">
                  <c:v>5.2360000000000462E-3</c:v>
                </c:pt>
                <c:pt idx="2619">
                  <c:v>5.2380000000000464E-3</c:v>
                </c:pt>
                <c:pt idx="2620">
                  <c:v>5.2400000000000467E-3</c:v>
                </c:pt>
                <c:pt idx="2621">
                  <c:v>5.242000000000047E-3</c:v>
                </c:pt>
                <c:pt idx="2622">
                  <c:v>5.2440000000000472E-3</c:v>
                </c:pt>
                <c:pt idx="2623">
                  <c:v>5.2460000000000475E-3</c:v>
                </c:pt>
                <c:pt idx="2624">
                  <c:v>5.2480000000000478E-3</c:v>
                </c:pt>
                <c:pt idx="2625">
                  <c:v>5.250000000000048E-3</c:v>
                </c:pt>
                <c:pt idx="2626">
                  <c:v>5.2520000000000483E-3</c:v>
                </c:pt>
                <c:pt idx="2627">
                  <c:v>5.2540000000000486E-3</c:v>
                </c:pt>
                <c:pt idx="2628">
                  <c:v>5.2560000000000488E-3</c:v>
                </c:pt>
                <c:pt idx="2629">
                  <c:v>5.2580000000000491E-3</c:v>
                </c:pt>
                <c:pt idx="2630">
                  <c:v>5.2600000000000494E-3</c:v>
                </c:pt>
                <c:pt idx="2631">
                  <c:v>5.2620000000000496E-3</c:v>
                </c:pt>
                <c:pt idx="2632">
                  <c:v>5.2640000000000499E-3</c:v>
                </c:pt>
                <c:pt idx="2633">
                  <c:v>5.2660000000000502E-3</c:v>
                </c:pt>
                <c:pt idx="2634">
                  <c:v>5.2680000000000504E-3</c:v>
                </c:pt>
                <c:pt idx="2635">
                  <c:v>5.2700000000000507E-3</c:v>
                </c:pt>
                <c:pt idx="2636">
                  <c:v>5.272000000000051E-3</c:v>
                </c:pt>
                <c:pt idx="2637">
                  <c:v>5.2740000000000512E-3</c:v>
                </c:pt>
                <c:pt idx="2638">
                  <c:v>5.2760000000000515E-3</c:v>
                </c:pt>
                <c:pt idx="2639">
                  <c:v>5.2780000000000517E-3</c:v>
                </c:pt>
                <c:pt idx="2640">
                  <c:v>5.280000000000052E-3</c:v>
                </c:pt>
                <c:pt idx="2641">
                  <c:v>5.2820000000000523E-3</c:v>
                </c:pt>
                <c:pt idx="2642">
                  <c:v>5.2840000000000525E-3</c:v>
                </c:pt>
                <c:pt idx="2643">
                  <c:v>5.2860000000000528E-3</c:v>
                </c:pt>
                <c:pt idx="2644">
                  <c:v>5.2880000000000531E-3</c:v>
                </c:pt>
                <c:pt idx="2645">
                  <c:v>5.2900000000000533E-3</c:v>
                </c:pt>
                <c:pt idx="2646">
                  <c:v>5.2920000000000536E-3</c:v>
                </c:pt>
                <c:pt idx="2647">
                  <c:v>5.2940000000000539E-3</c:v>
                </c:pt>
                <c:pt idx="2648">
                  <c:v>5.2960000000000541E-3</c:v>
                </c:pt>
                <c:pt idx="2649">
                  <c:v>5.2980000000000544E-3</c:v>
                </c:pt>
                <c:pt idx="2650">
                  <c:v>5.3000000000000547E-3</c:v>
                </c:pt>
                <c:pt idx="2651">
                  <c:v>5.3020000000000549E-3</c:v>
                </c:pt>
                <c:pt idx="2652">
                  <c:v>5.3040000000000552E-3</c:v>
                </c:pt>
                <c:pt idx="2653">
                  <c:v>5.3060000000000555E-3</c:v>
                </c:pt>
                <c:pt idx="2654">
                  <c:v>5.3080000000000557E-3</c:v>
                </c:pt>
                <c:pt idx="2655">
                  <c:v>5.310000000000056E-3</c:v>
                </c:pt>
                <c:pt idx="2656">
                  <c:v>5.3120000000000563E-3</c:v>
                </c:pt>
                <c:pt idx="2657">
                  <c:v>5.3140000000000565E-3</c:v>
                </c:pt>
                <c:pt idx="2658">
                  <c:v>5.3160000000000568E-3</c:v>
                </c:pt>
                <c:pt idx="2659">
                  <c:v>5.3180000000000571E-3</c:v>
                </c:pt>
                <c:pt idx="2660">
                  <c:v>5.3200000000000573E-3</c:v>
                </c:pt>
                <c:pt idx="2661">
                  <c:v>5.3220000000000576E-3</c:v>
                </c:pt>
                <c:pt idx="2662">
                  <c:v>5.3240000000000579E-3</c:v>
                </c:pt>
                <c:pt idx="2663">
                  <c:v>5.3260000000000581E-3</c:v>
                </c:pt>
                <c:pt idx="2664">
                  <c:v>5.3280000000000584E-3</c:v>
                </c:pt>
                <c:pt idx="2665">
                  <c:v>5.3300000000000586E-3</c:v>
                </c:pt>
                <c:pt idx="2666">
                  <c:v>5.3320000000000589E-3</c:v>
                </c:pt>
                <c:pt idx="2667">
                  <c:v>5.3340000000000592E-3</c:v>
                </c:pt>
                <c:pt idx="2668">
                  <c:v>5.3360000000000594E-3</c:v>
                </c:pt>
                <c:pt idx="2669">
                  <c:v>5.3380000000000597E-3</c:v>
                </c:pt>
                <c:pt idx="2670">
                  <c:v>5.34000000000006E-3</c:v>
                </c:pt>
                <c:pt idx="2671">
                  <c:v>5.3420000000000602E-3</c:v>
                </c:pt>
                <c:pt idx="2672">
                  <c:v>5.3440000000000605E-3</c:v>
                </c:pt>
                <c:pt idx="2673">
                  <c:v>5.3460000000000608E-3</c:v>
                </c:pt>
                <c:pt idx="2674">
                  <c:v>5.348000000000061E-3</c:v>
                </c:pt>
                <c:pt idx="2675">
                  <c:v>5.3500000000000613E-3</c:v>
                </c:pt>
                <c:pt idx="2676">
                  <c:v>5.3520000000000616E-3</c:v>
                </c:pt>
                <c:pt idx="2677">
                  <c:v>5.3540000000000618E-3</c:v>
                </c:pt>
                <c:pt idx="2678">
                  <c:v>5.3560000000000621E-3</c:v>
                </c:pt>
                <c:pt idx="2679">
                  <c:v>5.3580000000000624E-3</c:v>
                </c:pt>
                <c:pt idx="2680">
                  <c:v>5.3600000000000626E-3</c:v>
                </c:pt>
                <c:pt idx="2681">
                  <c:v>5.3620000000000629E-3</c:v>
                </c:pt>
                <c:pt idx="2682">
                  <c:v>5.3640000000000632E-3</c:v>
                </c:pt>
                <c:pt idx="2683">
                  <c:v>5.3660000000000634E-3</c:v>
                </c:pt>
                <c:pt idx="2684">
                  <c:v>5.3680000000000637E-3</c:v>
                </c:pt>
                <c:pt idx="2685">
                  <c:v>5.370000000000064E-3</c:v>
                </c:pt>
                <c:pt idx="2686">
                  <c:v>5.3720000000000642E-3</c:v>
                </c:pt>
                <c:pt idx="2687">
                  <c:v>5.3740000000000645E-3</c:v>
                </c:pt>
                <c:pt idx="2688">
                  <c:v>5.3760000000000648E-3</c:v>
                </c:pt>
                <c:pt idx="2689">
                  <c:v>5.378000000000065E-3</c:v>
                </c:pt>
                <c:pt idx="2690">
                  <c:v>5.3800000000000653E-3</c:v>
                </c:pt>
                <c:pt idx="2691">
                  <c:v>5.3820000000000656E-3</c:v>
                </c:pt>
                <c:pt idx="2692">
                  <c:v>5.3840000000000658E-3</c:v>
                </c:pt>
                <c:pt idx="2693">
                  <c:v>5.3860000000000661E-3</c:v>
                </c:pt>
                <c:pt idx="2694">
                  <c:v>5.3880000000000663E-3</c:v>
                </c:pt>
                <c:pt idx="2695">
                  <c:v>5.3900000000000666E-3</c:v>
                </c:pt>
                <c:pt idx="2696">
                  <c:v>5.3920000000000669E-3</c:v>
                </c:pt>
                <c:pt idx="2697">
                  <c:v>5.3940000000000671E-3</c:v>
                </c:pt>
                <c:pt idx="2698">
                  <c:v>5.3960000000000674E-3</c:v>
                </c:pt>
                <c:pt idx="2699">
                  <c:v>5.3980000000000677E-3</c:v>
                </c:pt>
                <c:pt idx="2700">
                  <c:v>5.4000000000000679E-3</c:v>
                </c:pt>
                <c:pt idx="2701">
                  <c:v>5.4020000000000682E-3</c:v>
                </c:pt>
                <c:pt idx="2702">
                  <c:v>5.4040000000000685E-3</c:v>
                </c:pt>
                <c:pt idx="2703">
                  <c:v>5.4060000000000687E-3</c:v>
                </c:pt>
                <c:pt idx="2704">
                  <c:v>5.408000000000069E-3</c:v>
                </c:pt>
                <c:pt idx="2705">
                  <c:v>5.4100000000000693E-3</c:v>
                </c:pt>
                <c:pt idx="2706">
                  <c:v>5.4120000000000695E-3</c:v>
                </c:pt>
                <c:pt idx="2707">
                  <c:v>5.4140000000000698E-3</c:v>
                </c:pt>
                <c:pt idx="2708">
                  <c:v>5.4160000000000701E-3</c:v>
                </c:pt>
                <c:pt idx="2709">
                  <c:v>5.4180000000000703E-3</c:v>
                </c:pt>
                <c:pt idx="2710">
                  <c:v>5.4200000000000706E-3</c:v>
                </c:pt>
                <c:pt idx="2711">
                  <c:v>5.4220000000000709E-3</c:v>
                </c:pt>
                <c:pt idx="2712">
                  <c:v>5.4240000000000711E-3</c:v>
                </c:pt>
                <c:pt idx="2713">
                  <c:v>5.4260000000000714E-3</c:v>
                </c:pt>
                <c:pt idx="2714">
                  <c:v>5.4280000000000717E-3</c:v>
                </c:pt>
                <c:pt idx="2715">
                  <c:v>5.4300000000000719E-3</c:v>
                </c:pt>
                <c:pt idx="2716">
                  <c:v>5.4320000000000722E-3</c:v>
                </c:pt>
                <c:pt idx="2717">
                  <c:v>5.4340000000000725E-3</c:v>
                </c:pt>
                <c:pt idx="2718">
                  <c:v>5.4360000000000727E-3</c:v>
                </c:pt>
                <c:pt idx="2719">
                  <c:v>5.438000000000073E-3</c:v>
                </c:pt>
                <c:pt idx="2720">
                  <c:v>5.4400000000000732E-3</c:v>
                </c:pt>
                <c:pt idx="2721">
                  <c:v>5.4420000000000735E-3</c:v>
                </c:pt>
                <c:pt idx="2722">
                  <c:v>5.4440000000000738E-3</c:v>
                </c:pt>
                <c:pt idx="2723">
                  <c:v>5.446000000000074E-3</c:v>
                </c:pt>
                <c:pt idx="2724">
                  <c:v>5.4480000000000743E-3</c:v>
                </c:pt>
                <c:pt idx="2725">
                  <c:v>5.4500000000000746E-3</c:v>
                </c:pt>
                <c:pt idx="2726">
                  <c:v>5.4520000000000748E-3</c:v>
                </c:pt>
                <c:pt idx="2727">
                  <c:v>5.4540000000000751E-3</c:v>
                </c:pt>
                <c:pt idx="2728">
                  <c:v>5.4560000000000754E-3</c:v>
                </c:pt>
                <c:pt idx="2729">
                  <c:v>5.4580000000000756E-3</c:v>
                </c:pt>
                <c:pt idx="2730">
                  <c:v>5.4600000000000759E-3</c:v>
                </c:pt>
                <c:pt idx="2731">
                  <c:v>5.4620000000000762E-3</c:v>
                </c:pt>
                <c:pt idx="2732">
                  <c:v>5.4640000000000764E-3</c:v>
                </c:pt>
                <c:pt idx="2733">
                  <c:v>5.4660000000000767E-3</c:v>
                </c:pt>
                <c:pt idx="2734">
                  <c:v>5.468000000000077E-3</c:v>
                </c:pt>
                <c:pt idx="2735">
                  <c:v>5.4700000000000772E-3</c:v>
                </c:pt>
                <c:pt idx="2736">
                  <c:v>5.4720000000000775E-3</c:v>
                </c:pt>
                <c:pt idx="2737">
                  <c:v>5.4740000000000778E-3</c:v>
                </c:pt>
                <c:pt idx="2738">
                  <c:v>5.476000000000078E-3</c:v>
                </c:pt>
                <c:pt idx="2739">
                  <c:v>5.4780000000000783E-3</c:v>
                </c:pt>
                <c:pt idx="2740">
                  <c:v>5.4800000000000786E-3</c:v>
                </c:pt>
                <c:pt idx="2741">
                  <c:v>5.4820000000000788E-3</c:v>
                </c:pt>
                <c:pt idx="2742">
                  <c:v>5.4840000000000791E-3</c:v>
                </c:pt>
                <c:pt idx="2743">
                  <c:v>5.4860000000000794E-3</c:v>
                </c:pt>
                <c:pt idx="2744">
                  <c:v>5.4880000000000796E-3</c:v>
                </c:pt>
                <c:pt idx="2745">
                  <c:v>5.4900000000000799E-3</c:v>
                </c:pt>
                <c:pt idx="2746">
                  <c:v>5.4920000000000802E-3</c:v>
                </c:pt>
                <c:pt idx="2747">
                  <c:v>5.4940000000000804E-3</c:v>
                </c:pt>
                <c:pt idx="2748">
                  <c:v>5.4960000000000807E-3</c:v>
                </c:pt>
                <c:pt idx="2749">
                  <c:v>5.4980000000000809E-3</c:v>
                </c:pt>
                <c:pt idx="2750">
                  <c:v>5.5000000000000812E-3</c:v>
                </c:pt>
                <c:pt idx="2751">
                  <c:v>5.5020000000000815E-3</c:v>
                </c:pt>
                <c:pt idx="2752">
                  <c:v>5.5040000000000817E-3</c:v>
                </c:pt>
                <c:pt idx="2753">
                  <c:v>5.506000000000082E-3</c:v>
                </c:pt>
                <c:pt idx="2754">
                  <c:v>5.5080000000000823E-3</c:v>
                </c:pt>
                <c:pt idx="2755">
                  <c:v>5.5100000000000825E-3</c:v>
                </c:pt>
                <c:pt idx="2756">
                  <c:v>5.5120000000000828E-3</c:v>
                </c:pt>
                <c:pt idx="2757">
                  <c:v>5.5140000000000831E-3</c:v>
                </c:pt>
                <c:pt idx="2758">
                  <c:v>5.5160000000000833E-3</c:v>
                </c:pt>
                <c:pt idx="2759">
                  <c:v>5.5180000000000836E-3</c:v>
                </c:pt>
                <c:pt idx="2760">
                  <c:v>5.5200000000000839E-3</c:v>
                </c:pt>
                <c:pt idx="2761">
                  <c:v>5.5220000000000841E-3</c:v>
                </c:pt>
                <c:pt idx="2762">
                  <c:v>5.5240000000000844E-3</c:v>
                </c:pt>
                <c:pt idx="2763">
                  <c:v>5.5260000000000847E-3</c:v>
                </c:pt>
                <c:pt idx="2764">
                  <c:v>5.5280000000000849E-3</c:v>
                </c:pt>
                <c:pt idx="2765">
                  <c:v>5.5300000000000852E-3</c:v>
                </c:pt>
                <c:pt idx="2766">
                  <c:v>5.5320000000000855E-3</c:v>
                </c:pt>
                <c:pt idx="2767">
                  <c:v>5.5340000000000857E-3</c:v>
                </c:pt>
                <c:pt idx="2768">
                  <c:v>5.536000000000086E-3</c:v>
                </c:pt>
                <c:pt idx="2769">
                  <c:v>5.5380000000000863E-3</c:v>
                </c:pt>
                <c:pt idx="2770">
                  <c:v>5.5400000000000865E-3</c:v>
                </c:pt>
                <c:pt idx="2771">
                  <c:v>5.5420000000000868E-3</c:v>
                </c:pt>
                <c:pt idx="2772">
                  <c:v>5.5440000000000871E-3</c:v>
                </c:pt>
                <c:pt idx="2773">
                  <c:v>5.5460000000000873E-3</c:v>
                </c:pt>
                <c:pt idx="2774">
                  <c:v>5.5480000000000876E-3</c:v>
                </c:pt>
                <c:pt idx="2775">
                  <c:v>5.5500000000000878E-3</c:v>
                </c:pt>
                <c:pt idx="2776">
                  <c:v>5.5520000000000881E-3</c:v>
                </c:pt>
                <c:pt idx="2777">
                  <c:v>5.5540000000000884E-3</c:v>
                </c:pt>
                <c:pt idx="2778">
                  <c:v>5.5560000000000886E-3</c:v>
                </c:pt>
                <c:pt idx="2779">
                  <c:v>5.5580000000000889E-3</c:v>
                </c:pt>
                <c:pt idx="2780">
                  <c:v>5.5600000000000892E-3</c:v>
                </c:pt>
                <c:pt idx="2781">
                  <c:v>5.5620000000000894E-3</c:v>
                </c:pt>
                <c:pt idx="2782">
                  <c:v>5.5640000000000897E-3</c:v>
                </c:pt>
                <c:pt idx="2783">
                  <c:v>5.56600000000009E-3</c:v>
                </c:pt>
                <c:pt idx="2784">
                  <c:v>5.5680000000000902E-3</c:v>
                </c:pt>
                <c:pt idx="2785">
                  <c:v>5.5700000000000905E-3</c:v>
                </c:pt>
                <c:pt idx="2786">
                  <c:v>5.5720000000000908E-3</c:v>
                </c:pt>
                <c:pt idx="2787">
                  <c:v>5.574000000000091E-3</c:v>
                </c:pt>
                <c:pt idx="2788">
                  <c:v>5.5760000000000913E-3</c:v>
                </c:pt>
                <c:pt idx="2789">
                  <c:v>5.5780000000000916E-3</c:v>
                </c:pt>
                <c:pt idx="2790">
                  <c:v>5.5800000000000918E-3</c:v>
                </c:pt>
                <c:pt idx="2791">
                  <c:v>5.5820000000000921E-3</c:v>
                </c:pt>
                <c:pt idx="2792">
                  <c:v>5.5840000000000924E-3</c:v>
                </c:pt>
                <c:pt idx="2793">
                  <c:v>5.5860000000000926E-3</c:v>
                </c:pt>
                <c:pt idx="2794">
                  <c:v>5.5880000000000929E-3</c:v>
                </c:pt>
                <c:pt idx="2795">
                  <c:v>5.5900000000000932E-3</c:v>
                </c:pt>
                <c:pt idx="2796">
                  <c:v>5.5920000000000934E-3</c:v>
                </c:pt>
                <c:pt idx="2797">
                  <c:v>5.5940000000000937E-3</c:v>
                </c:pt>
                <c:pt idx="2798">
                  <c:v>5.596000000000094E-3</c:v>
                </c:pt>
                <c:pt idx="2799">
                  <c:v>5.5980000000000942E-3</c:v>
                </c:pt>
                <c:pt idx="2800">
                  <c:v>5.6000000000000945E-3</c:v>
                </c:pt>
                <c:pt idx="2801">
                  <c:v>5.6020000000000948E-3</c:v>
                </c:pt>
                <c:pt idx="2802">
                  <c:v>5.604000000000095E-3</c:v>
                </c:pt>
                <c:pt idx="2803">
                  <c:v>5.6060000000000953E-3</c:v>
                </c:pt>
                <c:pt idx="2804">
                  <c:v>5.6080000000000955E-3</c:v>
                </c:pt>
                <c:pt idx="2805">
                  <c:v>5.6100000000000958E-3</c:v>
                </c:pt>
                <c:pt idx="2806">
                  <c:v>5.6120000000000961E-3</c:v>
                </c:pt>
                <c:pt idx="2807">
                  <c:v>5.6140000000000963E-3</c:v>
                </c:pt>
                <c:pt idx="2808">
                  <c:v>5.6160000000000966E-3</c:v>
                </c:pt>
                <c:pt idx="2809">
                  <c:v>5.6180000000000969E-3</c:v>
                </c:pt>
                <c:pt idx="2810">
                  <c:v>5.6200000000000971E-3</c:v>
                </c:pt>
                <c:pt idx="2811">
                  <c:v>5.6220000000000974E-3</c:v>
                </c:pt>
                <c:pt idx="2812">
                  <c:v>5.6240000000000977E-3</c:v>
                </c:pt>
                <c:pt idx="2813">
                  <c:v>5.6260000000000979E-3</c:v>
                </c:pt>
                <c:pt idx="2814">
                  <c:v>5.6280000000000982E-3</c:v>
                </c:pt>
                <c:pt idx="2815">
                  <c:v>5.6300000000000985E-3</c:v>
                </c:pt>
                <c:pt idx="2816">
                  <c:v>5.6320000000000987E-3</c:v>
                </c:pt>
                <c:pt idx="2817">
                  <c:v>5.634000000000099E-3</c:v>
                </c:pt>
                <c:pt idx="2818">
                  <c:v>5.6360000000000993E-3</c:v>
                </c:pt>
                <c:pt idx="2819">
                  <c:v>5.6380000000000995E-3</c:v>
                </c:pt>
                <c:pt idx="2820">
                  <c:v>5.6400000000000998E-3</c:v>
                </c:pt>
                <c:pt idx="2821">
                  <c:v>5.6420000000001001E-3</c:v>
                </c:pt>
                <c:pt idx="2822">
                  <c:v>5.6440000000001003E-3</c:v>
                </c:pt>
                <c:pt idx="2823">
                  <c:v>5.6460000000001006E-3</c:v>
                </c:pt>
                <c:pt idx="2824">
                  <c:v>5.6480000000001009E-3</c:v>
                </c:pt>
                <c:pt idx="2825">
                  <c:v>5.6500000000001011E-3</c:v>
                </c:pt>
                <c:pt idx="2826">
                  <c:v>5.6520000000001014E-3</c:v>
                </c:pt>
                <c:pt idx="2827">
                  <c:v>5.6540000000001017E-3</c:v>
                </c:pt>
                <c:pt idx="2828">
                  <c:v>5.6560000000001019E-3</c:v>
                </c:pt>
                <c:pt idx="2829">
                  <c:v>5.6580000000001022E-3</c:v>
                </c:pt>
                <c:pt idx="2830">
                  <c:v>5.6600000000001024E-3</c:v>
                </c:pt>
                <c:pt idx="2831">
                  <c:v>5.6620000000001027E-3</c:v>
                </c:pt>
                <c:pt idx="2832">
                  <c:v>5.664000000000103E-3</c:v>
                </c:pt>
                <c:pt idx="2833">
                  <c:v>5.6660000000001032E-3</c:v>
                </c:pt>
                <c:pt idx="2834">
                  <c:v>5.6680000000001035E-3</c:v>
                </c:pt>
                <c:pt idx="2835">
                  <c:v>5.6700000000001038E-3</c:v>
                </c:pt>
                <c:pt idx="2836">
                  <c:v>5.672000000000104E-3</c:v>
                </c:pt>
                <c:pt idx="2837">
                  <c:v>5.6740000000001043E-3</c:v>
                </c:pt>
                <c:pt idx="2838">
                  <c:v>5.6760000000001046E-3</c:v>
                </c:pt>
                <c:pt idx="2839">
                  <c:v>5.6780000000001048E-3</c:v>
                </c:pt>
                <c:pt idx="2840">
                  <c:v>5.6800000000001051E-3</c:v>
                </c:pt>
                <c:pt idx="2841">
                  <c:v>5.6820000000001054E-3</c:v>
                </c:pt>
                <c:pt idx="2842">
                  <c:v>5.6840000000001056E-3</c:v>
                </c:pt>
                <c:pt idx="2843">
                  <c:v>5.6860000000001059E-3</c:v>
                </c:pt>
                <c:pt idx="2844">
                  <c:v>5.6880000000001062E-3</c:v>
                </c:pt>
                <c:pt idx="2845">
                  <c:v>5.6900000000001064E-3</c:v>
                </c:pt>
                <c:pt idx="2846">
                  <c:v>5.6920000000001067E-3</c:v>
                </c:pt>
                <c:pt idx="2847">
                  <c:v>5.694000000000107E-3</c:v>
                </c:pt>
                <c:pt idx="2848">
                  <c:v>5.6960000000001072E-3</c:v>
                </c:pt>
                <c:pt idx="2849">
                  <c:v>5.6980000000001075E-3</c:v>
                </c:pt>
                <c:pt idx="2850">
                  <c:v>5.7000000000001078E-3</c:v>
                </c:pt>
                <c:pt idx="2851">
                  <c:v>5.702000000000108E-3</c:v>
                </c:pt>
                <c:pt idx="2852">
                  <c:v>5.7040000000001083E-3</c:v>
                </c:pt>
                <c:pt idx="2853">
                  <c:v>5.7060000000001086E-3</c:v>
                </c:pt>
                <c:pt idx="2854">
                  <c:v>5.7080000000001088E-3</c:v>
                </c:pt>
                <c:pt idx="2855">
                  <c:v>5.7100000000001091E-3</c:v>
                </c:pt>
                <c:pt idx="2856">
                  <c:v>5.7120000000001094E-3</c:v>
                </c:pt>
                <c:pt idx="2857">
                  <c:v>5.7140000000001096E-3</c:v>
                </c:pt>
                <c:pt idx="2858">
                  <c:v>5.7160000000001099E-3</c:v>
                </c:pt>
                <c:pt idx="2859">
                  <c:v>5.7180000000001101E-3</c:v>
                </c:pt>
                <c:pt idx="2860">
                  <c:v>5.7200000000001104E-3</c:v>
                </c:pt>
                <c:pt idx="2861">
                  <c:v>5.7220000000001107E-3</c:v>
                </c:pt>
                <c:pt idx="2862">
                  <c:v>5.7240000000001109E-3</c:v>
                </c:pt>
                <c:pt idx="2863">
                  <c:v>5.7260000000001112E-3</c:v>
                </c:pt>
                <c:pt idx="2864">
                  <c:v>5.7280000000001115E-3</c:v>
                </c:pt>
                <c:pt idx="2865">
                  <c:v>5.7300000000001117E-3</c:v>
                </c:pt>
                <c:pt idx="2866">
                  <c:v>5.732000000000112E-3</c:v>
                </c:pt>
                <c:pt idx="2867">
                  <c:v>5.7340000000001123E-3</c:v>
                </c:pt>
                <c:pt idx="2868">
                  <c:v>5.7360000000001125E-3</c:v>
                </c:pt>
                <c:pt idx="2869">
                  <c:v>5.7380000000001128E-3</c:v>
                </c:pt>
                <c:pt idx="2870">
                  <c:v>5.7400000000001131E-3</c:v>
                </c:pt>
                <c:pt idx="2871">
                  <c:v>5.7420000000001133E-3</c:v>
                </c:pt>
                <c:pt idx="2872">
                  <c:v>5.7440000000001136E-3</c:v>
                </c:pt>
                <c:pt idx="2873">
                  <c:v>5.7460000000001139E-3</c:v>
                </c:pt>
                <c:pt idx="2874">
                  <c:v>5.7480000000001141E-3</c:v>
                </c:pt>
                <c:pt idx="2875">
                  <c:v>5.7500000000001144E-3</c:v>
                </c:pt>
                <c:pt idx="2876">
                  <c:v>5.7520000000001147E-3</c:v>
                </c:pt>
                <c:pt idx="2877">
                  <c:v>5.7540000000001149E-3</c:v>
                </c:pt>
                <c:pt idx="2878">
                  <c:v>5.7560000000001152E-3</c:v>
                </c:pt>
                <c:pt idx="2879">
                  <c:v>5.7580000000001155E-3</c:v>
                </c:pt>
                <c:pt idx="2880">
                  <c:v>5.7600000000001157E-3</c:v>
                </c:pt>
                <c:pt idx="2881">
                  <c:v>5.762000000000116E-3</c:v>
                </c:pt>
                <c:pt idx="2882">
                  <c:v>5.7640000000001163E-3</c:v>
                </c:pt>
                <c:pt idx="2883">
                  <c:v>5.7660000000001165E-3</c:v>
                </c:pt>
                <c:pt idx="2884">
                  <c:v>5.7680000000001168E-3</c:v>
                </c:pt>
                <c:pt idx="2885">
                  <c:v>5.770000000000117E-3</c:v>
                </c:pt>
                <c:pt idx="2886">
                  <c:v>5.7720000000001173E-3</c:v>
                </c:pt>
                <c:pt idx="2887">
                  <c:v>5.7740000000001176E-3</c:v>
                </c:pt>
                <c:pt idx="2888">
                  <c:v>5.7760000000001178E-3</c:v>
                </c:pt>
                <c:pt idx="2889">
                  <c:v>5.7780000000001181E-3</c:v>
                </c:pt>
                <c:pt idx="2890">
                  <c:v>5.7800000000001184E-3</c:v>
                </c:pt>
                <c:pt idx="2891">
                  <c:v>5.7820000000001186E-3</c:v>
                </c:pt>
                <c:pt idx="2892">
                  <c:v>5.7840000000001189E-3</c:v>
                </c:pt>
                <c:pt idx="2893">
                  <c:v>5.7860000000001192E-3</c:v>
                </c:pt>
                <c:pt idx="2894">
                  <c:v>5.7880000000001194E-3</c:v>
                </c:pt>
                <c:pt idx="2895">
                  <c:v>5.7900000000001197E-3</c:v>
                </c:pt>
                <c:pt idx="2896">
                  <c:v>5.79200000000012E-3</c:v>
                </c:pt>
                <c:pt idx="2897">
                  <c:v>5.7940000000001202E-3</c:v>
                </c:pt>
                <c:pt idx="2898">
                  <c:v>5.7960000000001205E-3</c:v>
                </c:pt>
                <c:pt idx="2899">
                  <c:v>5.7980000000001208E-3</c:v>
                </c:pt>
                <c:pt idx="2900">
                  <c:v>5.800000000000121E-3</c:v>
                </c:pt>
                <c:pt idx="2901">
                  <c:v>5.8020000000001213E-3</c:v>
                </c:pt>
                <c:pt idx="2902">
                  <c:v>5.8040000000001216E-3</c:v>
                </c:pt>
                <c:pt idx="2903">
                  <c:v>5.8060000000001218E-3</c:v>
                </c:pt>
                <c:pt idx="2904">
                  <c:v>5.8080000000001221E-3</c:v>
                </c:pt>
                <c:pt idx="2905">
                  <c:v>5.8100000000001224E-3</c:v>
                </c:pt>
                <c:pt idx="2906">
                  <c:v>5.8120000000001226E-3</c:v>
                </c:pt>
                <c:pt idx="2907">
                  <c:v>5.8140000000001229E-3</c:v>
                </c:pt>
                <c:pt idx="2908">
                  <c:v>5.8160000000001232E-3</c:v>
                </c:pt>
                <c:pt idx="2909">
                  <c:v>5.8180000000001234E-3</c:v>
                </c:pt>
                <c:pt idx="2910">
                  <c:v>5.8200000000001237E-3</c:v>
                </c:pt>
                <c:pt idx="2911">
                  <c:v>5.822000000000124E-3</c:v>
                </c:pt>
                <c:pt idx="2912">
                  <c:v>5.8240000000001242E-3</c:v>
                </c:pt>
                <c:pt idx="2913">
                  <c:v>5.8260000000001245E-3</c:v>
                </c:pt>
                <c:pt idx="2914">
                  <c:v>5.8280000000001247E-3</c:v>
                </c:pt>
                <c:pt idx="2915">
                  <c:v>5.830000000000125E-3</c:v>
                </c:pt>
                <c:pt idx="2916">
                  <c:v>5.8320000000001253E-3</c:v>
                </c:pt>
                <c:pt idx="2917">
                  <c:v>5.8340000000001255E-3</c:v>
                </c:pt>
                <c:pt idx="2918">
                  <c:v>5.8360000000001258E-3</c:v>
                </c:pt>
                <c:pt idx="2919">
                  <c:v>5.8380000000001261E-3</c:v>
                </c:pt>
                <c:pt idx="2920">
                  <c:v>5.8400000000001263E-3</c:v>
                </c:pt>
                <c:pt idx="2921">
                  <c:v>5.8420000000001266E-3</c:v>
                </c:pt>
                <c:pt idx="2922">
                  <c:v>5.8440000000001269E-3</c:v>
                </c:pt>
                <c:pt idx="2923">
                  <c:v>5.8460000000001271E-3</c:v>
                </c:pt>
                <c:pt idx="2924">
                  <c:v>5.8480000000001274E-3</c:v>
                </c:pt>
                <c:pt idx="2925">
                  <c:v>5.8500000000001277E-3</c:v>
                </c:pt>
                <c:pt idx="2926">
                  <c:v>5.8520000000001279E-3</c:v>
                </c:pt>
                <c:pt idx="2927">
                  <c:v>5.8540000000001282E-3</c:v>
                </c:pt>
                <c:pt idx="2928">
                  <c:v>5.8560000000001285E-3</c:v>
                </c:pt>
                <c:pt idx="2929">
                  <c:v>5.8580000000001287E-3</c:v>
                </c:pt>
                <c:pt idx="2930">
                  <c:v>5.860000000000129E-3</c:v>
                </c:pt>
                <c:pt idx="2931">
                  <c:v>5.8620000000001293E-3</c:v>
                </c:pt>
                <c:pt idx="2932">
                  <c:v>5.8640000000001295E-3</c:v>
                </c:pt>
                <c:pt idx="2933">
                  <c:v>5.8660000000001298E-3</c:v>
                </c:pt>
                <c:pt idx="2934">
                  <c:v>5.8680000000001301E-3</c:v>
                </c:pt>
                <c:pt idx="2935">
                  <c:v>5.8700000000001303E-3</c:v>
                </c:pt>
                <c:pt idx="2936">
                  <c:v>5.8720000000001306E-3</c:v>
                </c:pt>
                <c:pt idx="2937">
                  <c:v>5.8740000000001309E-3</c:v>
                </c:pt>
                <c:pt idx="2938">
                  <c:v>5.8760000000001311E-3</c:v>
                </c:pt>
                <c:pt idx="2939">
                  <c:v>5.8780000000001314E-3</c:v>
                </c:pt>
                <c:pt idx="2940">
                  <c:v>5.8800000000001316E-3</c:v>
                </c:pt>
                <c:pt idx="2941">
                  <c:v>5.8820000000001319E-3</c:v>
                </c:pt>
                <c:pt idx="2942">
                  <c:v>5.8840000000001322E-3</c:v>
                </c:pt>
                <c:pt idx="2943">
                  <c:v>5.8860000000001324E-3</c:v>
                </c:pt>
                <c:pt idx="2944">
                  <c:v>5.8880000000001327E-3</c:v>
                </c:pt>
                <c:pt idx="2945">
                  <c:v>5.890000000000133E-3</c:v>
                </c:pt>
                <c:pt idx="2946">
                  <c:v>5.8920000000001332E-3</c:v>
                </c:pt>
                <c:pt idx="2947">
                  <c:v>5.8940000000001335E-3</c:v>
                </c:pt>
                <c:pt idx="2948">
                  <c:v>5.8960000000001338E-3</c:v>
                </c:pt>
                <c:pt idx="2949">
                  <c:v>5.898000000000134E-3</c:v>
                </c:pt>
                <c:pt idx="2950">
                  <c:v>5.9000000000001343E-3</c:v>
                </c:pt>
                <c:pt idx="2951">
                  <c:v>5.9020000000001346E-3</c:v>
                </c:pt>
                <c:pt idx="2952">
                  <c:v>5.9040000000001348E-3</c:v>
                </c:pt>
                <c:pt idx="2953">
                  <c:v>5.9060000000001351E-3</c:v>
                </c:pt>
                <c:pt idx="2954">
                  <c:v>5.9080000000001354E-3</c:v>
                </c:pt>
                <c:pt idx="2955">
                  <c:v>5.9100000000001356E-3</c:v>
                </c:pt>
                <c:pt idx="2956">
                  <c:v>5.9120000000001359E-3</c:v>
                </c:pt>
                <c:pt idx="2957">
                  <c:v>5.9140000000001362E-3</c:v>
                </c:pt>
                <c:pt idx="2958">
                  <c:v>5.9160000000001364E-3</c:v>
                </c:pt>
                <c:pt idx="2959">
                  <c:v>5.9180000000001367E-3</c:v>
                </c:pt>
                <c:pt idx="2960">
                  <c:v>5.920000000000137E-3</c:v>
                </c:pt>
                <c:pt idx="2961">
                  <c:v>5.9220000000001372E-3</c:v>
                </c:pt>
                <c:pt idx="2962">
                  <c:v>5.9240000000001375E-3</c:v>
                </c:pt>
                <c:pt idx="2963">
                  <c:v>5.9260000000001378E-3</c:v>
                </c:pt>
                <c:pt idx="2964">
                  <c:v>5.928000000000138E-3</c:v>
                </c:pt>
                <c:pt idx="2965">
                  <c:v>5.9300000000001383E-3</c:v>
                </c:pt>
                <c:pt idx="2966">
                  <c:v>5.9320000000001386E-3</c:v>
                </c:pt>
                <c:pt idx="2967">
                  <c:v>5.9340000000001388E-3</c:v>
                </c:pt>
                <c:pt idx="2968">
                  <c:v>5.9360000000001391E-3</c:v>
                </c:pt>
                <c:pt idx="2969">
                  <c:v>5.9380000000001393E-3</c:v>
                </c:pt>
                <c:pt idx="2970">
                  <c:v>5.9400000000001396E-3</c:v>
                </c:pt>
                <c:pt idx="2971">
                  <c:v>5.9420000000001399E-3</c:v>
                </c:pt>
                <c:pt idx="2972">
                  <c:v>5.9440000000001401E-3</c:v>
                </c:pt>
                <c:pt idx="2973">
                  <c:v>5.9460000000001404E-3</c:v>
                </c:pt>
                <c:pt idx="2974">
                  <c:v>5.9480000000001407E-3</c:v>
                </c:pt>
                <c:pt idx="2975">
                  <c:v>5.9500000000001409E-3</c:v>
                </c:pt>
                <c:pt idx="2976">
                  <c:v>5.9520000000001412E-3</c:v>
                </c:pt>
                <c:pt idx="2977">
                  <c:v>5.9540000000001415E-3</c:v>
                </c:pt>
                <c:pt idx="2978">
                  <c:v>5.9560000000001417E-3</c:v>
                </c:pt>
                <c:pt idx="2979">
                  <c:v>5.958000000000142E-3</c:v>
                </c:pt>
                <c:pt idx="2980">
                  <c:v>5.9600000000001423E-3</c:v>
                </c:pt>
                <c:pt idx="2981">
                  <c:v>5.9620000000001425E-3</c:v>
                </c:pt>
                <c:pt idx="2982">
                  <c:v>5.9640000000001428E-3</c:v>
                </c:pt>
                <c:pt idx="2983">
                  <c:v>5.9660000000001431E-3</c:v>
                </c:pt>
                <c:pt idx="2984">
                  <c:v>5.9680000000001433E-3</c:v>
                </c:pt>
                <c:pt idx="2985">
                  <c:v>5.9700000000001436E-3</c:v>
                </c:pt>
                <c:pt idx="2986">
                  <c:v>5.9720000000001439E-3</c:v>
                </c:pt>
                <c:pt idx="2987">
                  <c:v>5.9740000000001441E-3</c:v>
                </c:pt>
                <c:pt idx="2988">
                  <c:v>5.9760000000001444E-3</c:v>
                </c:pt>
                <c:pt idx="2989">
                  <c:v>5.9780000000001447E-3</c:v>
                </c:pt>
                <c:pt idx="2990">
                  <c:v>5.9800000000001449E-3</c:v>
                </c:pt>
                <c:pt idx="2991">
                  <c:v>5.9820000000001452E-3</c:v>
                </c:pt>
                <c:pt idx="2992">
                  <c:v>5.9840000000001455E-3</c:v>
                </c:pt>
                <c:pt idx="2993">
                  <c:v>5.9860000000001457E-3</c:v>
                </c:pt>
                <c:pt idx="2994">
                  <c:v>5.988000000000146E-3</c:v>
                </c:pt>
                <c:pt idx="2995">
                  <c:v>5.9900000000001462E-3</c:v>
                </c:pt>
                <c:pt idx="2996">
                  <c:v>5.9920000000001465E-3</c:v>
                </c:pt>
                <c:pt idx="2997">
                  <c:v>5.9940000000001468E-3</c:v>
                </c:pt>
                <c:pt idx="2998">
                  <c:v>5.996000000000147E-3</c:v>
                </c:pt>
                <c:pt idx="2999">
                  <c:v>5.9980000000001473E-3</c:v>
                </c:pt>
                <c:pt idx="3000">
                  <c:v>6.0000000000001476E-3</c:v>
                </c:pt>
                <c:pt idx="3001">
                  <c:v>6.0020000000001478E-3</c:v>
                </c:pt>
                <c:pt idx="3002">
                  <c:v>6.0040000000001481E-3</c:v>
                </c:pt>
                <c:pt idx="3003">
                  <c:v>6.0060000000001484E-3</c:v>
                </c:pt>
                <c:pt idx="3004">
                  <c:v>6.0080000000001486E-3</c:v>
                </c:pt>
                <c:pt idx="3005">
                  <c:v>6.0100000000001489E-3</c:v>
                </c:pt>
                <c:pt idx="3006">
                  <c:v>6.0120000000001492E-3</c:v>
                </c:pt>
                <c:pt idx="3007">
                  <c:v>6.0140000000001494E-3</c:v>
                </c:pt>
                <c:pt idx="3008">
                  <c:v>6.0160000000001497E-3</c:v>
                </c:pt>
                <c:pt idx="3009">
                  <c:v>6.01800000000015E-3</c:v>
                </c:pt>
                <c:pt idx="3010">
                  <c:v>6.0200000000001502E-3</c:v>
                </c:pt>
                <c:pt idx="3011">
                  <c:v>6.0220000000001505E-3</c:v>
                </c:pt>
                <c:pt idx="3012">
                  <c:v>6.0240000000001508E-3</c:v>
                </c:pt>
                <c:pt idx="3013">
                  <c:v>6.026000000000151E-3</c:v>
                </c:pt>
                <c:pt idx="3014">
                  <c:v>6.0280000000001513E-3</c:v>
                </c:pt>
                <c:pt idx="3015">
                  <c:v>6.0300000000001516E-3</c:v>
                </c:pt>
                <c:pt idx="3016">
                  <c:v>6.0320000000001518E-3</c:v>
                </c:pt>
                <c:pt idx="3017">
                  <c:v>6.0340000000001521E-3</c:v>
                </c:pt>
                <c:pt idx="3018">
                  <c:v>6.0360000000001524E-3</c:v>
                </c:pt>
                <c:pt idx="3019">
                  <c:v>6.0380000000001526E-3</c:v>
                </c:pt>
                <c:pt idx="3020">
                  <c:v>6.0400000000001529E-3</c:v>
                </c:pt>
                <c:pt idx="3021">
                  <c:v>6.0420000000001532E-3</c:v>
                </c:pt>
                <c:pt idx="3022">
                  <c:v>6.0440000000001534E-3</c:v>
                </c:pt>
                <c:pt idx="3023">
                  <c:v>6.0460000000001537E-3</c:v>
                </c:pt>
                <c:pt idx="3024">
                  <c:v>6.0480000000001539E-3</c:v>
                </c:pt>
                <c:pt idx="3025">
                  <c:v>6.0500000000001542E-3</c:v>
                </c:pt>
                <c:pt idx="3026">
                  <c:v>6.0520000000001545E-3</c:v>
                </c:pt>
                <c:pt idx="3027">
                  <c:v>6.0540000000001547E-3</c:v>
                </c:pt>
                <c:pt idx="3028">
                  <c:v>6.056000000000155E-3</c:v>
                </c:pt>
                <c:pt idx="3029">
                  <c:v>6.0580000000001553E-3</c:v>
                </c:pt>
                <c:pt idx="3030">
                  <c:v>6.0600000000001555E-3</c:v>
                </c:pt>
                <c:pt idx="3031">
                  <c:v>6.0620000000001558E-3</c:v>
                </c:pt>
                <c:pt idx="3032">
                  <c:v>6.0640000000001561E-3</c:v>
                </c:pt>
                <c:pt idx="3033">
                  <c:v>6.0660000000001563E-3</c:v>
                </c:pt>
                <c:pt idx="3034">
                  <c:v>6.0680000000001566E-3</c:v>
                </c:pt>
                <c:pt idx="3035">
                  <c:v>6.0700000000001569E-3</c:v>
                </c:pt>
                <c:pt idx="3036">
                  <c:v>6.0720000000001571E-3</c:v>
                </c:pt>
                <c:pt idx="3037">
                  <c:v>6.0740000000001574E-3</c:v>
                </c:pt>
                <c:pt idx="3038">
                  <c:v>6.0760000000001577E-3</c:v>
                </c:pt>
                <c:pt idx="3039">
                  <c:v>6.0780000000001579E-3</c:v>
                </c:pt>
                <c:pt idx="3040">
                  <c:v>6.0800000000001582E-3</c:v>
                </c:pt>
                <c:pt idx="3041">
                  <c:v>6.0820000000001585E-3</c:v>
                </c:pt>
                <c:pt idx="3042">
                  <c:v>6.0840000000001587E-3</c:v>
                </c:pt>
                <c:pt idx="3043">
                  <c:v>6.086000000000159E-3</c:v>
                </c:pt>
                <c:pt idx="3044">
                  <c:v>6.0880000000001593E-3</c:v>
                </c:pt>
                <c:pt idx="3045">
                  <c:v>6.0900000000001595E-3</c:v>
                </c:pt>
                <c:pt idx="3046">
                  <c:v>6.0920000000001598E-3</c:v>
                </c:pt>
                <c:pt idx="3047">
                  <c:v>6.0940000000001601E-3</c:v>
                </c:pt>
                <c:pt idx="3048">
                  <c:v>6.0960000000001603E-3</c:v>
                </c:pt>
                <c:pt idx="3049">
                  <c:v>6.0980000000001606E-3</c:v>
                </c:pt>
                <c:pt idx="3050">
                  <c:v>6.1000000000001608E-3</c:v>
                </c:pt>
                <c:pt idx="3051">
                  <c:v>6.1020000000001611E-3</c:v>
                </c:pt>
                <c:pt idx="3052">
                  <c:v>6.1040000000001614E-3</c:v>
                </c:pt>
                <c:pt idx="3053">
                  <c:v>6.1060000000001616E-3</c:v>
                </c:pt>
                <c:pt idx="3054">
                  <c:v>6.1080000000001619E-3</c:v>
                </c:pt>
                <c:pt idx="3055">
                  <c:v>6.1100000000001622E-3</c:v>
                </c:pt>
                <c:pt idx="3056">
                  <c:v>6.1120000000001624E-3</c:v>
                </c:pt>
                <c:pt idx="3057">
                  <c:v>6.1140000000001627E-3</c:v>
                </c:pt>
                <c:pt idx="3058">
                  <c:v>6.116000000000163E-3</c:v>
                </c:pt>
                <c:pt idx="3059">
                  <c:v>6.1180000000001632E-3</c:v>
                </c:pt>
                <c:pt idx="3060">
                  <c:v>6.1200000000001635E-3</c:v>
                </c:pt>
                <c:pt idx="3061">
                  <c:v>6.1220000000001638E-3</c:v>
                </c:pt>
                <c:pt idx="3062">
                  <c:v>6.124000000000164E-3</c:v>
                </c:pt>
                <c:pt idx="3063">
                  <c:v>6.1260000000001643E-3</c:v>
                </c:pt>
                <c:pt idx="3064">
                  <c:v>6.1280000000001646E-3</c:v>
                </c:pt>
                <c:pt idx="3065">
                  <c:v>6.1300000000001648E-3</c:v>
                </c:pt>
                <c:pt idx="3066">
                  <c:v>6.1320000000001651E-3</c:v>
                </c:pt>
                <c:pt idx="3067">
                  <c:v>6.1340000000001654E-3</c:v>
                </c:pt>
                <c:pt idx="3068">
                  <c:v>6.1360000000001656E-3</c:v>
                </c:pt>
                <c:pt idx="3069">
                  <c:v>6.1380000000001659E-3</c:v>
                </c:pt>
                <c:pt idx="3070">
                  <c:v>6.1400000000001662E-3</c:v>
                </c:pt>
                <c:pt idx="3071">
                  <c:v>6.1420000000001664E-3</c:v>
                </c:pt>
                <c:pt idx="3072">
                  <c:v>6.1440000000001667E-3</c:v>
                </c:pt>
                <c:pt idx="3073">
                  <c:v>6.146000000000167E-3</c:v>
                </c:pt>
                <c:pt idx="3074">
                  <c:v>6.1480000000001672E-3</c:v>
                </c:pt>
                <c:pt idx="3075">
                  <c:v>6.1500000000001675E-3</c:v>
                </c:pt>
                <c:pt idx="3076">
                  <c:v>6.1520000000001678E-3</c:v>
                </c:pt>
                <c:pt idx="3077">
                  <c:v>6.154000000000168E-3</c:v>
                </c:pt>
                <c:pt idx="3078">
                  <c:v>6.1560000000001683E-3</c:v>
                </c:pt>
                <c:pt idx="3079">
                  <c:v>6.1580000000001685E-3</c:v>
                </c:pt>
                <c:pt idx="3080">
                  <c:v>6.1600000000001688E-3</c:v>
                </c:pt>
                <c:pt idx="3081">
                  <c:v>6.1620000000001691E-3</c:v>
                </c:pt>
                <c:pt idx="3082">
                  <c:v>6.1640000000001693E-3</c:v>
                </c:pt>
                <c:pt idx="3083">
                  <c:v>6.1660000000001696E-3</c:v>
                </c:pt>
                <c:pt idx="3084">
                  <c:v>6.1680000000001699E-3</c:v>
                </c:pt>
                <c:pt idx="3085">
                  <c:v>6.1700000000001701E-3</c:v>
                </c:pt>
                <c:pt idx="3086">
                  <c:v>6.1720000000001704E-3</c:v>
                </c:pt>
                <c:pt idx="3087">
                  <c:v>6.1740000000001707E-3</c:v>
                </c:pt>
                <c:pt idx="3088">
                  <c:v>6.1760000000001709E-3</c:v>
                </c:pt>
                <c:pt idx="3089">
                  <c:v>6.1780000000001712E-3</c:v>
                </c:pt>
                <c:pt idx="3090">
                  <c:v>6.1800000000001715E-3</c:v>
                </c:pt>
                <c:pt idx="3091">
                  <c:v>6.1820000000001717E-3</c:v>
                </c:pt>
                <c:pt idx="3092">
                  <c:v>6.184000000000172E-3</c:v>
                </c:pt>
                <c:pt idx="3093">
                  <c:v>6.1860000000001723E-3</c:v>
                </c:pt>
                <c:pt idx="3094">
                  <c:v>6.1880000000001725E-3</c:v>
                </c:pt>
                <c:pt idx="3095">
                  <c:v>6.1900000000001728E-3</c:v>
                </c:pt>
                <c:pt idx="3096">
                  <c:v>6.1920000000001731E-3</c:v>
                </c:pt>
                <c:pt idx="3097">
                  <c:v>6.1940000000001733E-3</c:v>
                </c:pt>
                <c:pt idx="3098">
                  <c:v>6.1960000000001736E-3</c:v>
                </c:pt>
                <c:pt idx="3099">
                  <c:v>6.1980000000001739E-3</c:v>
                </c:pt>
                <c:pt idx="3100">
                  <c:v>6.2000000000001741E-3</c:v>
                </c:pt>
                <c:pt idx="3101">
                  <c:v>6.2020000000001744E-3</c:v>
                </c:pt>
                <c:pt idx="3102">
                  <c:v>6.2040000000001747E-3</c:v>
                </c:pt>
                <c:pt idx="3103">
                  <c:v>6.2060000000001749E-3</c:v>
                </c:pt>
                <c:pt idx="3104">
                  <c:v>6.2080000000001752E-3</c:v>
                </c:pt>
                <c:pt idx="3105">
                  <c:v>6.2100000000001754E-3</c:v>
                </c:pt>
                <c:pt idx="3106">
                  <c:v>6.2120000000001757E-3</c:v>
                </c:pt>
                <c:pt idx="3107">
                  <c:v>6.214000000000176E-3</c:v>
                </c:pt>
                <c:pt idx="3108">
                  <c:v>6.2160000000001762E-3</c:v>
                </c:pt>
                <c:pt idx="3109">
                  <c:v>6.2180000000001765E-3</c:v>
                </c:pt>
                <c:pt idx="3110">
                  <c:v>6.2200000000001768E-3</c:v>
                </c:pt>
                <c:pt idx="3111">
                  <c:v>6.222000000000177E-3</c:v>
                </c:pt>
                <c:pt idx="3112">
                  <c:v>6.2240000000001773E-3</c:v>
                </c:pt>
                <c:pt idx="3113">
                  <c:v>6.2260000000001776E-3</c:v>
                </c:pt>
                <c:pt idx="3114">
                  <c:v>6.2280000000001778E-3</c:v>
                </c:pt>
                <c:pt idx="3115">
                  <c:v>6.2300000000001781E-3</c:v>
                </c:pt>
                <c:pt idx="3116">
                  <c:v>6.2320000000001784E-3</c:v>
                </c:pt>
                <c:pt idx="3117">
                  <c:v>6.2340000000001786E-3</c:v>
                </c:pt>
                <c:pt idx="3118">
                  <c:v>6.2360000000001789E-3</c:v>
                </c:pt>
                <c:pt idx="3119">
                  <c:v>6.2380000000001792E-3</c:v>
                </c:pt>
                <c:pt idx="3120">
                  <c:v>6.2400000000001794E-3</c:v>
                </c:pt>
                <c:pt idx="3121">
                  <c:v>6.2420000000001797E-3</c:v>
                </c:pt>
                <c:pt idx="3122">
                  <c:v>6.24400000000018E-3</c:v>
                </c:pt>
                <c:pt idx="3123">
                  <c:v>6.2460000000001802E-3</c:v>
                </c:pt>
                <c:pt idx="3124">
                  <c:v>6.2480000000001805E-3</c:v>
                </c:pt>
                <c:pt idx="3125">
                  <c:v>6.2500000000001808E-3</c:v>
                </c:pt>
                <c:pt idx="3126">
                  <c:v>6.252000000000181E-3</c:v>
                </c:pt>
                <c:pt idx="3127">
                  <c:v>6.2540000000001813E-3</c:v>
                </c:pt>
                <c:pt idx="3128">
                  <c:v>6.2560000000001816E-3</c:v>
                </c:pt>
                <c:pt idx="3129">
                  <c:v>6.2580000000001818E-3</c:v>
                </c:pt>
                <c:pt idx="3130">
                  <c:v>6.2600000000001821E-3</c:v>
                </c:pt>
                <c:pt idx="3131">
                  <c:v>6.2620000000001824E-3</c:v>
                </c:pt>
                <c:pt idx="3132">
                  <c:v>6.2640000000001826E-3</c:v>
                </c:pt>
                <c:pt idx="3133">
                  <c:v>6.2660000000001829E-3</c:v>
                </c:pt>
                <c:pt idx="3134">
                  <c:v>6.2680000000001831E-3</c:v>
                </c:pt>
                <c:pt idx="3135">
                  <c:v>6.2700000000001834E-3</c:v>
                </c:pt>
                <c:pt idx="3136">
                  <c:v>6.2720000000001837E-3</c:v>
                </c:pt>
                <c:pt idx="3137">
                  <c:v>6.2740000000001839E-3</c:v>
                </c:pt>
                <c:pt idx="3138">
                  <c:v>6.2760000000001842E-3</c:v>
                </c:pt>
                <c:pt idx="3139">
                  <c:v>6.2780000000001845E-3</c:v>
                </c:pt>
                <c:pt idx="3140">
                  <c:v>6.2800000000001847E-3</c:v>
                </c:pt>
                <c:pt idx="3141">
                  <c:v>6.282000000000185E-3</c:v>
                </c:pt>
                <c:pt idx="3142">
                  <c:v>6.2840000000001853E-3</c:v>
                </c:pt>
                <c:pt idx="3143">
                  <c:v>6.2860000000001855E-3</c:v>
                </c:pt>
                <c:pt idx="3144">
                  <c:v>6.2880000000001858E-3</c:v>
                </c:pt>
                <c:pt idx="3145">
                  <c:v>6.2900000000001861E-3</c:v>
                </c:pt>
                <c:pt idx="3146">
                  <c:v>6.2920000000001863E-3</c:v>
                </c:pt>
                <c:pt idx="3147">
                  <c:v>6.2940000000001866E-3</c:v>
                </c:pt>
                <c:pt idx="3148">
                  <c:v>6.2960000000001869E-3</c:v>
                </c:pt>
                <c:pt idx="3149">
                  <c:v>6.2980000000001871E-3</c:v>
                </c:pt>
                <c:pt idx="3150">
                  <c:v>6.3000000000001874E-3</c:v>
                </c:pt>
                <c:pt idx="3151">
                  <c:v>6.3020000000001877E-3</c:v>
                </c:pt>
                <c:pt idx="3152">
                  <c:v>6.3040000000001879E-3</c:v>
                </c:pt>
                <c:pt idx="3153">
                  <c:v>6.3060000000001882E-3</c:v>
                </c:pt>
                <c:pt idx="3154">
                  <c:v>6.3080000000001885E-3</c:v>
                </c:pt>
                <c:pt idx="3155">
                  <c:v>6.3100000000001887E-3</c:v>
                </c:pt>
                <c:pt idx="3156">
                  <c:v>6.312000000000189E-3</c:v>
                </c:pt>
                <c:pt idx="3157">
                  <c:v>6.3140000000001893E-3</c:v>
                </c:pt>
                <c:pt idx="3158">
                  <c:v>6.3160000000001895E-3</c:v>
                </c:pt>
                <c:pt idx="3159">
                  <c:v>6.3180000000001898E-3</c:v>
                </c:pt>
                <c:pt idx="3160">
                  <c:v>6.32000000000019E-3</c:v>
                </c:pt>
                <c:pt idx="3161">
                  <c:v>6.3220000000001903E-3</c:v>
                </c:pt>
                <c:pt idx="3162">
                  <c:v>6.3240000000001906E-3</c:v>
                </c:pt>
                <c:pt idx="3163">
                  <c:v>6.3260000000001908E-3</c:v>
                </c:pt>
                <c:pt idx="3164">
                  <c:v>6.3280000000001911E-3</c:v>
                </c:pt>
                <c:pt idx="3165">
                  <c:v>6.3300000000001914E-3</c:v>
                </c:pt>
                <c:pt idx="3166">
                  <c:v>6.3320000000001916E-3</c:v>
                </c:pt>
                <c:pt idx="3167">
                  <c:v>6.3340000000001919E-3</c:v>
                </c:pt>
                <c:pt idx="3168">
                  <c:v>6.3360000000001922E-3</c:v>
                </c:pt>
                <c:pt idx="3169">
                  <c:v>6.3380000000001924E-3</c:v>
                </c:pt>
                <c:pt idx="3170">
                  <c:v>6.3400000000001927E-3</c:v>
                </c:pt>
                <c:pt idx="3171">
                  <c:v>6.342000000000193E-3</c:v>
                </c:pt>
                <c:pt idx="3172">
                  <c:v>6.3440000000001932E-3</c:v>
                </c:pt>
                <c:pt idx="3173">
                  <c:v>6.3460000000001935E-3</c:v>
                </c:pt>
                <c:pt idx="3174">
                  <c:v>6.3480000000001938E-3</c:v>
                </c:pt>
                <c:pt idx="3175">
                  <c:v>6.350000000000194E-3</c:v>
                </c:pt>
                <c:pt idx="3176">
                  <c:v>6.3520000000001943E-3</c:v>
                </c:pt>
                <c:pt idx="3177">
                  <c:v>6.3540000000001946E-3</c:v>
                </c:pt>
                <c:pt idx="3178">
                  <c:v>6.3560000000001948E-3</c:v>
                </c:pt>
                <c:pt idx="3179">
                  <c:v>6.3580000000001951E-3</c:v>
                </c:pt>
                <c:pt idx="3180">
                  <c:v>6.3600000000001954E-3</c:v>
                </c:pt>
                <c:pt idx="3181">
                  <c:v>6.3620000000001956E-3</c:v>
                </c:pt>
                <c:pt idx="3182">
                  <c:v>6.3640000000001959E-3</c:v>
                </c:pt>
                <c:pt idx="3183">
                  <c:v>6.3660000000001962E-3</c:v>
                </c:pt>
                <c:pt idx="3184">
                  <c:v>6.3680000000001964E-3</c:v>
                </c:pt>
                <c:pt idx="3185">
                  <c:v>6.3700000000001967E-3</c:v>
                </c:pt>
                <c:pt idx="3186">
                  <c:v>6.372000000000197E-3</c:v>
                </c:pt>
                <c:pt idx="3187">
                  <c:v>6.3740000000001972E-3</c:v>
                </c:pt>
                <c:pt idx="3188">
                  <c:v>6.3760000000001975E-3</c:v>
                </c:pt>
                <c:pt idx="3189">
                  <c:v>6.3780000000001977E-3</c:v>
                </c:pt>
                <c:pt idx="3190">
                  <c:v>6.380000000000198E-3</c:v>
                </c:pt>
                <c:pt idx="3191">
                  <c:v>6.3820000000001983E-3</c:v>
                </c:pt>
                <c:pt idx="3192">
                  <c:v>6.3840000000001985E-3</c:v>
                </c:pt>
                <c:pt idx="3193">
                  <c:v>6.3860000000001988E-3</c:v>
                </c:pt>
                <c:pt idx="3194">
                  <c:v>6.3880000000001991E-3</c:v>
                </c:pt>
                <c:pt idx="3195">
                  <c:v>6.3900000000001993E-3</c:v>
                </c:pt>
                <c:pt idx="3196">
                  <c:v>6.3920000000001996E-3</c:v>
                </c:pt>
                <c:pt idx="3197">
                  <c:v>6.3940000000001999E-3</c:v>
                </c:pt>
                <c:pt idx="3198">
                  <c:v>6.3960000000002001E-3</c:v>
                </c:pt>
                <c:pt idx="3199">
                  <c:v>6.3980000000002004E-3</c:v>
                </c:pt>
                <c:pt idx="3200">
                  <c:v>6.4000000000002007E-3</c:v>
                </c:pt>
                <c:pt idx="3201">
                  <c:v>6.4020000000002009E-3</c:v>
                </c:pt>
                <c:pt idx="3202">
                  <c:v>6.4040000000002012E-3</c:v>
                </c:pt>
                <c:pt idx="3203">
                  <c:v>6.4060000000002015E-3</c:v>
                </c:pt>
                <c:pt idx="3204">
                  <c:v>6.4080000000002017E-3</c:v>
                </c:pt>
                <c:pt idx="3205">
                  <c:v>6.410000000000202E-3</c:v>
                </c:pt>
                <c:pt idx="3206">
                  <c:v>6.4120000000002023E-3</c:v>
                </c:pt>
                <c:pt idx="3207">
                  <c:v>6.4140000000002025E-3</c:v>
                </c:pt>
                <c:pt idx="3208">
                  <c:v>6.4160000000002028E-3</c:v>
                </c:pt>
                <c:pt idx="3209">
                  <c:v>6.4180000000002031E-3</c:v>
                </c:pt>
                <c:pt idx="3210">
                  <c:v>6.4200000000002033E-3</c:v>
                </c:pt>
                <c:pt idx="3211">
                  <c:v>6.4220000000002036E-3</c:v>
                </c:pt>
                <c:pt idx="3212">
                  <c:v>6.4240000000002039E-3</c:v>
                </c:pt>
                <c:pt idx="3213">
                  <c:v>6.4260000000002041E-3</c:v>
                </c:pt>
                <c:pt idx="3214">
                  <c:v>6.4280000000002044E-3</c:v>
                </c:pt>
                <c:pt idx="3215">
                  <c:v>6.4300000000002046E-3</c:v>
                </c:pt>
                <c:pt idx="3216">
                  <c:v>6.4320000000002049E-3</c:v>
                </c:pt>
                <c:pt idx="3217">
                  <c:v>6.4340000000002052E-3</c:v>
                </c:pt>
                <c:pt idx="3218">
                  <c:v>6.4360000000002054E-3</c:v>
                </c:pt>
                <c:pt idx="3219">
                  <c:v>6.4380000000002057E-3</c:v>
                </c:pt>
                <c:pt idx="3220">
                  <c:v>6.440000000000206E-3</c:v>
                </c:pt>
                <c:pt idx="3221">
                  <c:v>6.4420000000002062E-3</c:v>
                </c:pt>
                <c:pt idx="3222">
                  <c:v>6.4440000000002065E-3</c:v>
                </c:pt>
                <c:pt idx="3223">
                  <c:v>6.4460000000002068E-3</c:v>
                </c:pt>
                <c:pt idx="3224">
                  <c:v>6.448000000000207E-3</c:v>
                </c:pt>
                <c:pt idx="3225">
                  <c:v>6.4500000000002073E-3</c:v>
                </c:pt>
                <c:pt idx="3226">
                  <c:v>6.4520000000002076E-3</c:v>
                </c:pt>
                <c:pt idx="3227">
                  <c:v>6.4540000000002078E-3</c:v>
                </c:pt>
                <c:pt idx="3228">
                  <c:v>6.4560000000002081E-3</c:v>
                </c:pt>
                <c:pt idx="3229">
                  <c:v>6.4580000000002084E-3</c:v>
                </c:pt>
                <c:pt idx="3230">
                  <c:v>6.4600000000002086E-3</c:v>
                </c:pt>
                <c:pt idx="3231">
                  <c:v>6.4620000000002089E-3</c:v>
                </c:pt>
                <c:pt idx="3232">
                  <c:v>6.4640000000002092E-3</c:v>
                </c:pt>
                <c:pt idx="3233">
                  <c:v>6.4660000000002094E-3</c:v>
                </c:pt>
                <c:pt idx="3234">
                  <c:v>6.4680000000002097E-3</c:v>
                </c:pt>
                <c:pt idx="3235">
                  <c:v>6.47000000000021E-3</c:v>
                </c:pt>
                <c:pt idx="3236">
                  <c:v>6.4720000000002102E-3</c:v>
                </c:pt>
                <c:pt idx="3237">
                  <c:v>6.4740000000002105E-3</c:v>
                </c:pt>
                <c:pt idx="3238">
                  <c:v>6.4760000000002108E-3</c:v>
                </c:pt>
                <c:pt idx="3239">
                  <c:v>6.478000000000211E-3</c:v>
                </c:pt>
                <c:pt idx="3240">
                  <c:v>6.4800000000002113E-3</c:v>
                </c:pt>
                <c:pt idx="3241">
                  <c:v>6.4820000000002116E-3</c:v>
                </c:pt>
                <c:pt idx="3242">
                  <c:v>6.4840000000002118E-3</c:v>
                </c:pt>
                <c:pt idx="3243">
                  <c:v>6.4860000000002121E-3</c:v>
                </c:pt>
                <c:pt idx="3244">
                  <c:v>6.4880000000002123E-3</c:v>
                </c:pt>
                <c:pt idx="3245">
                  <c:v>6.4900000000002126E-3</c:v>
                </c:pt>
                <c:pt idx="3246">
                  <c:v>6.4920000000002129E-3</c:v>
                </c:pt>
                <c:pt idx="3247">
                  <c:v>6.4940000000002131E-3</c:v>
                </c:pt>
                <c:pt idx="3248">
                  <c:v>6.4960000000002134E-3</c:v>
                </c:pt>
                <c:pt idx="3249">
                  <c:v>6.4980000000002137E-3</c:v>
                </c:pt>
                <c:pt idx="3250">
                  <c:v>6.5000000000002139E-3</c:v>
                </c:pt>
                <c:pt idx="3251">
                  <c:v>6.5020000000002142E-3</c:v>
                </c:pt>
                <c:pt idx="3252">
                  <c:v>6.5040000000002145E-3</c:v>
                </c:pt>
                <c:pt idx="3253">
                  <c:v>6.5060000000002147E-3</c:v>
                </c:pt>
                <c:pt idx="3254">
                  <c:v>6.508000000000215E-3</c:v>
                </c:pt>
                <c:pt idx="3255">
                  <c:v>6.5100000000002153E-3</c:v>
                </c:pt>
                <c:pt idx="3256">
                  <c:v>6.5120000000002155E-3</c:v>
                </c:pt>
                <c:pt idx="3257">
                  <c:v>6.5140000000002158E-3</c:v>
                </c:pt>
                <c:pt idx="3258">
                  <c:v>6.5160000000002161E-3</c:v>
                </c:pt>
                <c:pt idx="3259">
                  <c:v>6.5180000000002163E-3</c:v>
                </c:pt>
                <c:pt idx="3260">
                  <c:v>6.5200000000002166E-3</c:v>
                </c:pt>
                <c:pt idx="3261">
                  <c:v>6.5220000000002169E-3</c:v>
                </c:pt>
                <c:pt idx="3262">
                  <c:v>6.5240000000002171E-3</c:v>
                </c:pt>
                <c:pt idx="3263">
                  <c:v>6.5260000000002174E-3</c:v>
                </c:pt>
                <c:pt idx="3264">
                  <c:v>6.5280000000002177E-3</c:v>
                </c:pt>
                <c:pt idx="3265">
                  <c:v>6.5300000000002179E-3</c:v>
                </c:pt>
                <c:pt idx="3266">
                  <c:v>6.5320000000002182E-3</c:v>
                </c:pt>
                <c:pt idx="3267">
                  <c:v>6.5340000000002185E-3</c:v>
                </c:pt>
                <c:pt idx="3268">
                  <c:v>6.5360000000002187E-3</c:v>
                </c:pt>
                <c:pt idx="3269">
                  <c:v>6.538000000000219E-3</c:v>
                </c:pt>
                <c:pt idx="3270">
                  <c:v>6.5400000000002192E-3</c:v>
                </c:pt>
                <c:pt idx="3271">
                  <c:v>6.5420000000002195E-3</c:v>
                </c:pt>
                <c:pt idx="3272">
                  <c:v>6.5440000000002198E-3</c:v>
                </c:pt>
                <c:pt idx="3273">
                  <c:v>6.54600000000022E-3</c:v>
                </c:pt>
                <c:pt idx="3274">
                  <c:v>6.5480000000002203E-3</c:v>
                </c:pt>
                <c:pt idx="3275">
                  <c:v>6.5500000000002206E-3</c:v>
                </c:pt>
                <c:pt idx="3276">
                  <c:v>6.5520000000002208E-3</c:v>
                </c:pt>
                <c:pt idx="3277">
                  <c:v>6.5540000000002211E-3</c:v>
                </c:pt>
                <c:pt idx="3278">
                  <c:v>6.5560000000002214E-3</c:v>
                </c:pt>
                <c:pt idx="3279">
                  <c:v>6.5580000000002216E-3</c:v>
                </c:pt>
                <c:pt idx="3280">
                  <c:v>6.5600000000002219E-3</c:v>
                </c:pt>
                <c:pt idx="3281">
                  <c:v>6.5620000000002222E-3</c:v>
                </c:pt>
                <c:pt idx="3282">
                  <c:v>6.5640000000002224E-3</c:v>
                </c:pt>
                <c:pt idx="3283">
                  <c:v>6.5660000000002227E-3</c:v>
                </c:pt>
                <c:pt idx="3284">
                  <c:v>6.568000000000223E-3</c:v>
                </c:pt>
                <c:pt idx="3285">
                  <c:v>6.5700000000002232E-3</c:v>
                </c:pt>
                <c:pt idx="3286">
                  <c:v>6.5720000000002235E-3</c:v>
                </c:pt>
                <c:pt idx="3287">
                  <c:v>6.5740000000002238E-3</c:v>
                </c:pt>
                <c:pt idx="3288">
                  <c:v>6.576000000000224E-3</c:v>
                </c:pt>
                <c:pt idx="3289">
                  <c:v>6.5780000000002243E-3</c:v>
                </c:pt>
                <c:pt idx="3290">
                  <c:v>6.5800000000002246E-3</c:v>
                </c:pt>
                <c:pt idx="3291">
                  <c:v>6.5820000000002248E-3</c:v>
                </c:pt>
                <c:pt idx="3292">
                  <c:v>6.5840000000002251E-3</c:v>
                </c:pt>
                <c:pt idx="3293">
                  <c:v>6.5860000000002254E-3</c:v>
                </c:pt>
                <c:pt idx="3294">
                  <c:v>6.5880000000002256E-3</c:v>
                </c:pt>
                <c:pt idx="3295">
                  <c:v>6.5900000000002259E-3</c:v>
                </c:pt>
                <c:pt idx="3296">
                  <c:v>6.5920000000002262E-3</c:v>
                </c:pt>
                <c:pt idx="3297">
                  <c:v>6.5940000000002264E-3</c:v>
                </c:pt>
                <c:pt idx="3298">
                  <c:v>6.5960000000002267E-3</c:v>
                </c:pt>
                <c:pt idx="3299">
                  <c:v>6.5980000000002269E-3</c:v>
                </c:pt>
                <c:pt idx="3300">
                  <c:v>6.6000000000002272E-3</c:v>
                </c:pt>
                <c:pt idx="3301">
                  <c:v>6.6020000000002275E-3</c:v>
                </c:pt>
                <c:pt idx="3302">
                  <c:v>6.6040000000002277E-3</c:v>
                </c:pt>
                <c:pt idx="3303">
                  <c:v>6.606000000000228E-3</c:v>
                </c:pt>
                <c:pt idx="3304">
                  <c:v>6.6080000000002283E-3</c:v>
                </c:pt>
                <c:pt idx="3305">
                  <c:v>6.6100000000002285E-3</c:v>
                </c:pt>
                <c:pt idx="3306">
                  <c:v>6.6120000000002288E-3</c:v>
                </c:pt>
                <c:pt idx="3307">
                  <c:v>6.6140000000002291E-3</c:v>
                </c:pt>
                <c:pt idx="3308">
                  <c:v>6.6160000000002293E-3</c:v>
                </c:pt>
                <c:pt idx="3309">
                  <c:v>6.6180000000002296E-3</c:v>
                </c:pt>
                <c:pt idx="3310">
                  <c:v>6.6200000000002299E-3</c:v>
                </c:pt>
                <c:pt idx="3311">
                  <c:v>6.6220000000002301E-3</c:v>
                </c:pt>
                <c:pt idx="3312">
                  <c:v>6.6240000000002304E-3</c:v>
                </c:pt>
                <c:pt idx="3313">
                  <c:v>6.6260000000002307E-3</c:v>
                </c:pt>
                <c:pt idx="3314">
                  <c:v>6.6280000000002309E-3</c:v>
                </c:pt>
                <c:pt idx="3315">
                  <c:v>6.6300000000002312E-3</c:v>
                </c:pt>
                <c:pt idx="3316">
                  <c:v>6.6320000000002315E-3</c:v>
                </c:pt>
                <c:pt idx="3317">
                  <c:v>6.6340000000002317E-3</c:v>
                </c:pt>
                <c:pt idx="3318">
                  <c:v>6.636000000000232E-3</c:v>
                </c:pt>
                <c:pt idx="3319">
                  <c:v>6.6380000000002323E-3</c:v>
                </c:pt>
                <c:pt idx="3320">
                  <c:v>6.6400000000002325E-3</c:v>
                </c:pt>
                <c:pt idx="3321">
                  <c:v>6.6420000000002328E-3</c:v>
                </c:pt>
                <c:pt idx="3322">
                  <c:v>6.6440000000002331E-3</c:v>
                </c:pt>
                <c:pt idx="3323">
                  <c:v>6.6460000000002333E-3</c:v>
                </c:pt>
                <c:pt idx="3324">
                  <c:v>6.6480000000002336E-3</c:v>
                </c:pt>
                <c:pt idx="3325">
                  <c:v>6.6500000000002338E-3</c:v>
                </c:pt>
                <c:pt idx="3326">
                  <c:v>6.6520000000002341E-3</c:v>
                </c:pt>
                <c:pt idx="3327">
                  <c:v>6.6540000000002344E-3</c:v>
                </c:pt>
                <c:pt idx="3328">
                  <c:v>6.6560000000002346E-3</c:v>
                </c:pt>
                <c:pt idx="3329">
                  <c:v>6.6580000000002349E-3</c:v>
                </c:pt>
                <c:pt idx="3330">
                  <c:v>6.6600000000002352E-3</c:v>
                </c:pt>
                <c:pt idx="3331">
                  <c:v>6.6620000000002354E-3</c:v>
                </c:pt>
                <c:pt idx="3332">
                  <c:v>6.6640000000002357E-3</c:v>
                </c:pt>
                <c:pt idx="3333">
                  <c:v>6.666000000000236E-3</c:v>
                </c:pt>
                <c:pt idx="3334">
                  <c:v>6.6680000000002362E-3</c:v>
                </c:pt>
                <c:pt idx="3335">
                  <c:v>6.6700000000002365E-3</c:v>
                </c:pt>
                <c:pt idx="3336">
                  <c:v>6.6720000000002368E-3</c:v>
                </c:pt>
                <c:pt idx="3337">
                  <c:v>6.674000000000237E-3</c:v>
                </c:pt>
                <c:pt idx="3338">
                  <c:v>6.6760000000002373E-3</c:v>
                </c:pt>
                <c:pt idx="3339">
                  <c:v>6.6780000000002376E-3</c:v>
                </c:pt>
                <c:pt idx="3340">
                  <c:v>6.6800000000002378E-3</c:v>
                </c:pt>
                <c:pt idx="3341">
                  <c:v>6.6820000000002381E-3</c:v>
                </c:pt>
                <c:pt idx="3342">
                  <c:v>6.6840000000002384E-3</c:v>
                </c:pt>
                <c:pt idx="3343">
                  <c:v>6.6860000000002386E-3</c:v>
                </c:pt>
                <c:pt idx="3344">
                  <c:v>6.6880000000002389E-3</c:v>
                </c:pt>
                <c:pt idx="3345">
                  <c:v>6.6900000000002392E-3</c:v>
                </c:pt>
                <c:pt idx="3346">
                  <c:v>6.6920000000002394E-3</c:v>
                </c:pt>
                <c:pt idx="3347">
                  <c:v>6.6940000000002397E-3</c:v>
                </c:pt>
                <c:pt idx="3348">
                  <c:v>6.69600000000024E-3</c:v>
                </c:pt>
                <c:pt idx="3349">
                  <c:v>6.6980000000002402E-3</c:v>
                </c:pt>
                <c:pt idx="3350">
                  <c:v>6.7000000000002405E-3</c:v>
                </c:pt>
                <c:pt idx="3351">
                  <c:v>6.7020000000002408E-3</c:v>
                </c:pt>
                <c:pt idx="3352">
                  <c:v>6.704000000000241E-3</c:v>
                </c:pt>
                <c:pt idx="3353">
                  <c:v>6.7060000000002413E-3</c:v>
                </c:pt>
                <c:pt idx="3354">
                  <c:v>6.7080000000002415E-3</c:v>
                </c:pt>
                <c:pt idx="3355">
                  <c:v>6.7100000000002418E-3</c:v>
                </c:pt>
                <c:pt idx="3356">
                  <c:v>6.7120000000002421E-3</c:v>
                </c:pt>
                <c:pt idx="3357">
                  <c:v>6.7140000000002423E-3</c:v>
                </c:pt>
                <c:pt idx="3358">
                  <c:v>6.7160000000002426E-3</c:v>
                </c:pt>
                <c:pt idx="3359">
                  <c:v>6.7180000000002429E-3</c:v>
                </c:pt>
                <c:pt idx="3360">
                  <c:v>6.7200000000002431E-3</c:v>
                </c:pt>
                <c:pt idx="3361">
                  <c:v>6.7220000000002434E-3</c:v>
                </c:pt>
                <c:pt idx="3362">
                  <c:v>6.7240000000002437E-3</c:v>
                </c:pt>
                <c:pt idx="3363">
                  <c:v>6.7260000000002439E-3</c:v>
                </c:pt>
                <c:pt idx="3364">
                  <c:v>6.7280000000002442E-3</c:v>
                </c:pt>
                <c:pt idx="3365">
                  <c:v>6.7300000000002445E-3</c:v>
                </c:pt>
                <c:pt idx="3366">
                  <c:v>6.7320000000002447E-3</c:v>
                </c:pt>
                <c:pt idx="3367">
                  <c:v>6.734000000000245E-3</c:v>
                </c:pt>
                <c:pt idx="3368">
                  <c:v>6.7360000000002453E-3</c:v>
                </c:pt>
                <c:pt idx="3369">
                  <c:v>6.7380000000002455E-3</c:v>
                </c:pt>
                <c:pt idx="3370">
                  <c:v>6.7400000000002458E-3</c:v>
                </c:pt>
                <c:pt idx="3371">
                  <c:v>6.7420000000002461E-3</c:v>
                </c:pt>
                <c:pt idx="3372">
                  <c:v>6.7440000000002463E-3</c:v>
                </c:pt>
                <c:pt idx="3373">
                  <c:v>6.7460000000002466E-3</c:v>
                </c:pt>
                <c:pt idx="3374">
                  <c:v>6.7480000000002469E-3</c:v>
                </c:pt>
                <c:pt idx="3375">
                  <c:v>6.7500000000002471E-3</c:v>
                </c:pt>
                <c:pt idx="3376">
                  <c:v>6.7520000000002474E-3</c:v>
                </c:pt>
                <c:pt idx="3377">
                  <c:v>6.7540000000002477E-3</c:v>
                </c:pt>
                <c:pt idx="3378">
                  <c:v>6.7560000000002479E-3</c:v>
                </c:pt>
                <c:pt idx="3379">
                  <c:v>6.7580000000002482E-3</c:v>
                </c:pt>
                <c:pt idx="3380">
                  <c:v>6.7600000000002484E-3</c:v>
                </c:pt>
                <c:pt idx="3381">
                  <c:v>6.7620000000002487E-3</c:v>
                </c:pt>
                <c:pt idx="3382">
                  <c:v>6.764000000000249E-3</c:v>
                </c:pt>
                <c:pt idx="3383">
                  <c:v>6.7660000000002492E-3</c:v>
                </c:pt>
                <c:pt idx="3384">
                  <c:v>6.7680000000002495E-3</c:v>
                </c:pt>
                <c:pt idx="3385">
                  <c:v>6.7700000000002498E-3</c:v>
                </c:pt>
                <c:pt idx="3386">
                  <c:v>6.77200000000025E-3</c:v>
                </c:pt>
                <c:pt idx="3387">
                  <c:v>6.7740000000002503E-3</c:v>
                </c:pt>
                <c:pt idx="3388">
                  <c:v>6.7760000000002506E-3</c:v>
                </c:pt>
                <c:pt idx="3389">
                  <c:v>6.7780000000002508E-3</c:v>
                </c:pt>
                <c:pt idx="3390">
                  <c:v>6.7800000000002511E-3</c:v>
                </c:pt>
                <c:pt idx="3391">
                  <c:v>6.7820000000002514E-3</c:v>
                </c:pt>
                <c:pt idx="3392">
                  <c:v>6.7840000000002516E-3</c:v>
                </c:pt>
                <c:pt idx="3393">
                  <c:v>6.7860000000002519E-3</c:v>
                </c:pt>
                <c:pt idx="3394">
                  <c:v>6.7880000000002522E-3</c:v>
                </c:pt>
                <c:pt idx="3395">
                  <c:v>6.7900000000002524E-3</c:v>
                </c:pt>
                <c:pt idx="3396">
                  <c:v>6.7920000000002527E-3</c:v>
                </c:pt>
                <c:pt idx="3397">
                  <c:v>6.794000000000253E-3</c:v>
                </c:pt>
                <c:pt idx="3398">
                  <c:v>6.7960000000002532E-3</c:v>
                </c:pt>
                <c:pt idx="3399">
                  <c:v>6.7980000000002535E-3</c:v>
                </c:pt>
                <c:pt idx="3400">
                  <c:v>6.8000000000002538E-3</c:v>
                </c:pt>
                <c:pt idx="3401">
                  <c:v>6.802000000000254E-3</c:v>
                </c:pt>
                <c:pt idx="3402">
                  <c:v>6.8040000000002543E-3</c:v>
                </c:pt>
                <c:pt idx="3403">
                  <c:v>6.8060000000002546E-3</c:v>
                </c:pt>
                <c:pt idx="3404">
                  <c:v>6.8080000000002548E-3</c:v>
                </c:pt>
                <c:pt idx="3405">
                  <c:v>6.8100000000002551E-3</c:v>
                </c:pt>
                <c:pt idx="3406">
                  <c:v>6.8120000000002554E-3</c:v>
                </c:pt>
                <c:pt idx="3407">
                  <c:v>6.8140000000002556E-3</c:v>
                </c:pt>
                <c:pt idx="3408">
                  <c:v>6.8160000000002559E-3</c:v>
                </c:pt>
                <c:pt idx="3409">
                  <c:v>6.8180000000002561E-3</c:v>
                </c:pt>
                <c:pt idx="3410">
                  <c:v>6.8200000000002564E-3</c:v>
                </c:pt>
                <c:pt idx="3411">
                  <c:v>6.8220000000002567E-3</c:v>
                </c:pt>
                <c:pt idx="3412">
                  <c:v>6.8240000000002569E-3</c:v>
                </c:pt>
                <c:pt idx="3413">
                  <c:v>6.8260000000002572E-3</c:v>
                </c:pt>
                <c:pt idx="3414">
                  <c:v>6.8280000000002575E-3</c:v>
                </c:pt>
                <c:pt idx="3415">
                  <c:v>6.8300000000002577E-3</c:v>
                </c:pt>
                <c:pt idx="3416">
                  <c:v>6.832000000000258E-3</c:v>
                </c:pt>
                <c:pt idx="3417">
                  <c:v>6.8340000000002583E-3</c:v>
                </c:pt>
                <c:pt idx="3418">
                  <c:v>6.8360000000002585E-3</c:v>
                </c:pt>
                <c:pt idx="3419">
                  <c:v>6.8380000000002588E-3</c:v>
                </c:pt>
                <c:pt idx="3420">
                  <c:v>6.8400000000002591E-3</c:v>
                </c:pt>
                <c:pt idx="3421">
                  <c:v>6.8420000000002593E-3</c:v>
                </c:pt>
                <c:pt idx="3422">
                  <c:v>6.8440000000002596E-3</c:v>
                </c:pt>
                <c:pt idx="3423">
                  <c:v>6.8460000000002599E-3</c:v>
                </c:pt>
                <c:pt idx="3424">
                  <c:v>6.8480000000002601E-3</c:v>
                </c:pt>
                <c:pt idx="3425">
                  <c:v>6.8500000000002604E-3</c:v>
                </c:pt>
                <c:pt idx="3426">
                  <c:v>6.8520000000002607E-3</c:v>
                </c:pt>
                <c:pt idx="3427">
                  <c:v>6.8540000000002609E-3</c:v>
                </c:pt>
                <c:pt idx="3428">
                  <c:v>6.8560000000002612E-3</c:v>
                </c:pt>
                <c:pt idx="3429">
                  <c:v>6.8580000000002615E-3</c:v>
                </c:pt>
                <c:pt idx="3430">
                  <c:v>6.8600000000002617E-3</c:v>
                </c:pt>
                <c:pt idx="3431">
                  <c:v>6.862000000000262E-3</c:v>
                </c:pt>
                <c:pt idx="3432">
                  <c:v>6.8640000000002623E-3</c:v>
                </c:pt>
                <c:pt idx="3433">
                  <c:v>6.8660000000002625E-3</c:v>
                </c:pt>
                <c:pt idx="3434">
                  <c:v>6.8680000000002628E-3</c:v>
                </c:pt>
                <c:pt idx="3435">
                  <c:v>6.870000000000263E-3</c:v>
                </c:pt>
                <c:pt idx="3436">
                  <c:v>6.8720000000002633E-3</c:v>
                </c:pt>
                <c:pt idx="3437">
                  <c:v>6.8740000000002636E-3</c:v>
                </c:pt>
                <c:pt idx="3438">
                  <c:v>6.8760000000002638E-3</c:v>
                </c:pt>
                <c:pt idx="3439">
                  <c:v>6.8780000000002641E-3</c:v>
                </c:pt>
                <c:pt idx="3440">
                  <c:v>6.8800000000002644E-3</c:v>
                </c:pt>
                <c:pt idx="3441">
                  <c:v>6.8820000000002646E-3</c:v>
                </c:pt>
                <c:pt idx="3442">
                  <c:v>6.8840000000002649E-3</c:v>
                </c:pt>
                <c:pt idx="3443">
                  <c:v>6.8860000000002652E-3</c:v>
                </c:pt>
                <c:pt idx="3444">
                  <c:v>6.8880000000002654E-3</c:v>
                </c:pt>
                <c:pt idx="3445">
                  <c:v>6.8900000000002657E-3</c:v>
                </c:pt>
                <c:pt idx="3446">
                  <c:v>6.892000000000266E-3</c:v>
                </c:pt>
                <c:pt idx="3447">
                  <c:v>6.8940000000002662E-3</c:v>
                </c:pt>
                <c:pt idx="3448">
                  <c:v>6.8960000000002665E-3</c:v>
                </c:pt>
                <c:pt idx="3449">
                  <c:v>6.8980000000002668E-3</c:v>
                </c:pt>
                <c:pt idx="3450">
                  <c:v>6.900000000000267E-3</c:v>
                </c:pt>
                <c:pt idx="3451">
                  <c:v>6.9020000000002673E-3</c:v>
                </c:pt>
                <c:pt idx="3452">
                  <c:v>6.9040000000002676E-3</c:v>
                </c:pt>
                <c:pt idx="3453">
                  <c:v>6.9060000000002678E-3</c:v>
                </c:pt>
                <c:pt idx="3454">
                  <c:v>6.9080000000002681E-3</c:v>
                </c:pt>
                <c:pt idx="3455">
                  <c:v>6.9100000000002684E-3</c:v>
                </c:pt>
                <c:pt idx="3456">
                  <c:v>6.9120000000002686E-3</c:v>
                </c:pt>
                <c:pt idx="3457">
                  <c:v>6.9140000000002689E-3</c:v>
                </c:pt>
                <c:pt idx="3458">
                  <c:v>6.9160000000002692E-3</c:v>
                </c:pt>
                <c:pt idx="3459">
                  <c:v>6.9180000000002694E-3</c:v>
                </c:pt>
                <c:pt idx="3460">
                  <c:v>6.9200000000002697E-3</c:v>
                </c:pt>
                <c:pt idx="3461">
                  <c:v>6.92200000000027E-3</c:v>
                </c:pt>
                <c:pt idx="3462">
                  <c:v>6.9240000000002702E-3</c:v>
                </c:pt>
                <c:pt idx="3463">
                  <c:v>6.9260000000002705E-3</c:v>
                </c:pt>
                <c:pt idx="3464">
                  <c:v>6.9280000000002707E-3</c:v>
                </c:pt>
                <c:pt idx="3465">
                  <c:v>6.930000000000271E-3</c:v>
                </c:pt>
                <c:pt idx="3466">
                  <c:v>6.9320000000002713E-3</c:v>
                </c:pt>
                <c:pt idx="3467">
                  <c:v>6.9340000000002715E-3</c:v>
                </c:pt>
                <c:pt idx="3468">
                  <c:v>6.9360000000002718E-3</c:v>
                </c:pt>
                <c:pt idx="3469">
                  <c:v>6.9380000000002721E-3</c:v>
                </c:pt>
                <c:pt idx="3470">
                  <c:v>6.9400000000002723E-3</c:v>
                </c:pt>
                <c:pt idx="3471">
                  <c:v>6.9420000000002726E-3</c:v>
                </c:pt>
                <c:pt idx="3472">
                  <c:v>6.9440000000002729E-3</c:v>
                </c:pt>
                <c:pt idx="3473">
                  <c:v>6.9460000000002731E-3</c:v>
                </c:pt>
                <c:pt idx="3474">
                  <c:v>6.9480000000002734E-3</c:v>
                </c:pt>
                <c:pt idx="3475">
                  <c:v>6.9500000000002737E-3</c:v>
                </c:pt>
                <c:pt idx="3476">
                  <c:v>6.9520000000002739E-3</c:v>
                </c:pt>
                <c:pt idx="3477">
                  <c:v>6.9540000000002742E-3</c:v>
                </c:pt>
                <c:pt idx="3478">
                  <c:v>6.9560000000002745E-3</c:v>
                </c:pt>
                <c:pt idx="3479">
                  <c:v>6.9580000000002747E-3</c:v>
                </c:pt>
                <c:pt idx="3480">
                  <c:v>6.960000000000275E-3</c:v>
                </c:pt>
                <c:pt idx="3481">
                  <c:v>6.9620000000002753E-3</c:v>
                </c:pt>
                <c:pt idx="3482">
                  <c:v>6.9640000000002755E-3</c:v>
                </c:pt>
                <c:pt idx="3483">
                  <c:v>6.9660000000002758E-3</c:v>
                </c:pt>
                <c:pt idx="3484">
                  <c:v>6.9680000000002761E-3</c:v>
                </c:pt>
                <c:pt idx="3485">
                  <c:v>6.9700000000002763E-3</c:v>
                </c:pt>
                <c:pt idx="3486">
                  <c:v>6.9720000000002766E-3</c:v>
                </c:pt>
                <c:pt idx="3487">
                  <c:v>6.9740000000002769E-3</c:v>
                </c:pt>
                <c:pt idx="3488">
                  <c:v>6.9760000000002771E-3</c:v>
                </c:pt>
                <c:pt idx="3489">
                  <c:v>6.9780000000002774E-3</c:v>
                </c:pt>
                <c:pt idx="3490">
                  <c:v>6.9800000000002776E-3</c:v>
                </c:pt>
                <c:pt idx="3491">
                  <c:v>6.9820000000002779E-3</c:v>
                </c:pt>
                <c:pt idx="3492">
                  <c:v>6.9840000000002782E-3</c:v>
                </c:pt>
                <c:pt idx="3493">
                  <c:v>6.9860000000002784E-3</c:v>
                </c:pt>
                <c:pt idx="3494">
                  <c:v>6.9880000000002787E-3</c:v>
                </c:pt>
                <c:pt idx="3495">
                  <c:v>6.990000000000279E-3</c:v>
                </c:pt>
                <c:pt idx="3496">
                  <c:v>6.9920000000002792E-3</c:v>
                </c:pt>
                <c:pt idx="3497">
                  <c:v>6.9940000000002795E-3</c:v>
                </c:pt>
                <c:pt idx="3498">
                  <c:v>6.9960000000002798E-3</c:v>
                </c:pt>
                <c:pt idx="3499">
                  <c:v>6.99800000000028E-3</c:v>
                </c:pt>
                <c:pt idx="3500">
                  <c:v>7.0000000000002803E-3</c:v>
                </c:pt>
                <c:pt idx="3501">
                  <c:v>7.0020000000002806E-3</c:v>
                </c:pt>
                <c:pt idx="3502">
                  <c:v>7.0040000000002808E-3</c:v>
                </c:pt>
                <c:pt idx="3503">
                  <c:v>7.0060000000002811E-3</c:v>
                </c:pt>
                <c:pt idx="3504">
                  <c:v>7.0080000000002814E-3</c:v>
                </c:pt>
                <c:pt idx="3505">
                  <c:v>7.0100000000002816E-3</c:v>
                </c:pt>
                <c:pt idx="3506">
                  <c:v>7.0120000000002819E-3</c:v>
                </c:pt>
                <c:pt idx="3507">
                  <c:v>7.0140000000002822E-3</c:v>
                </c:pt>
                <c:pt idx="3508">
                  <c:v>7.0160000000002824E-3</c:v>
                </c:pt>
                <c:pt idx="3509">
                  <c:v>7.0180000000002827E-3</c:v>
                </c:pt>
                <c:pt idx="3510">
                  <c:v>7.020000000000283E-3</c:v>
                </c:pt>
                <c:pt idx="3511">
                  <c:v>7.0220000000002832E-3</c:v>
                </c:pt>
                <c:pt idx="3512">
                  <c:v>7.0240000000002835E-3</c:v>
                </c:pt>
                <c:pt idx="3513">
                  <c:v>7.0260000000002838E-3</c:v>
                </c:pt>
                <c:pt idx="3514">
                  <c:v>7.028000000000284E-3</c:v>
                </c:pt>
                <c:pt idx="3515">
                  <c:v>7.0300000000002843E-3</c:v>
                </c:pt>
                <c:pt idx="3516">
                  <c:v>7.0320000000002846E-3</c:v>
                </c:pt>
                <c:pt idx="3517">
                  <c:v>7.0340000000002848E-3</c:v>
                </c:pt>
                <c:pt idx="3518">
                  <c:v>7.0360000000002851E-3</c:v>
                </c:pt>
                <c:pt idx="3519">
                  <c:v>7.0380000000002853E-3</c:v>
                </c:pt>
                <c:pt idx="3520">
                  <c:v>7.0400000000002856E-3</c:v>
                </c:pt>
                <c:pt idx="3521">
                  <c:v>7.0420000000002859E-3</c:v>
                </c:pt>
                <c:pt idx="3522">
                  <c:v>7.0440000000002861E-3</c:v>
                </c:pt>
                <c:pt idx="3523">
                  <c:v>7.0460000000002864E-3</c:v>
                </c:pt>
                <c:pt idx="3524">
                  <c:v>7.0480000000002867E-3</c:v>
                </c:pt>
                <c:pt idx="3525">
                  <c:v>7.0500000000002869E-3</c:v>
                </c:pt>
                <c:pt idx="3526">
                  <c:v>7.0520000000002872E-3</c:v>
                </c:pt>
                <c:pt idx="3527">
                  <c:v>7.0540000000002875E-3</c:v>
                </c:pt>
                <c:pt idx="3528">
                  <c:v>7.0560000000002877E-3</c:v>
                </c:pt>
                <c:pt idx="3529">
                  <c:v>7.058000000000288E-3</c:v>
                </c:pt>
                <c:pt idx="3530">
                  <c:v>7.0600000000002883E-3</c:v>
                </c:pt>
                <c:pt idx="3531">
                  <c:v>7.0620000000002885E-3</c:v>
                </c:pt>
                <c:pt idx="3532">
                  <c:v>7.0640000000002888E-3</c:v>
                </c:pt>
                <c:pt idx="3533">
                  <c:v>7.0660000000002891E-3</c:v>
                </c:pt>
                <c:pt idx="3534">
                  <c:v>7.0680000000002893E-3</c:v>
                </c:pt>
                <c:pt idx="3535">
                  <c:v>7.0700000000002896E-3</c:v>
                </c:pt>
                <c:pt idx="3536">
                  <c:v>7.0720000000002899E-3</c:v>
                </c:pt>
                <c:pt idx="3537">
                  <c:v>7.0740000000002901E-3</c:v>
                </c:pt>
                <c:pt idx="3538">
                  <c:v>7.0760000000002904E-3</c:v>
                </c:pt>
                <c:pt idx="3539">
                  <c:v>7.0780000000002907E-3</c:v>
                </c:pt>
                <c:pt idx="3540">
                  <c:v>7.0800000000002909E-3</c:v>
                </c:pt>
                <c:pt idx="3541">
                  <c:v>7.0820000000002912E-3</c:v>
                </c:pt>
                <c:pt idx="3542">
                  <c:v>7.0840000000002915E-3</c:v>
                </c:pt>
                <c:pt idx="3543">
                  <c:v>7.0860000000002917E-3</c:v>
                </c:pt>
                <c:pt idx="3544">
                  <c:v>7.088000000000292E-3</c:v>
                </c:pt>
                <c:pt idx="3545">
                  <c:v>7.0900000000002922E-3</c:v>
                </c:pt>
                <c:pt idx="3546">
                  <c:v>7.0920000000002925E-3</c:v>
                </c:pt>
                <c:pt idx="3547">
                  <c:v>7.0940000000002928E-3</c:v>
                </c:pt>
                <c:pt idx="3548">
                  <c:v>7.096000000000293E-3</c:v>
                </c:pt>
                <c:pt idx="3549">
                  <c:v>7.0980000000002933E-3</c:v>
                </c:pt>
                <c:pt idx="3550">
                  <c:v>7.1000000000002936E-3</c:v>
                </c:pt>
                <c:pt idx="3551">
                  <c:v>7.1020000000002938E-3</c:v>
                </c:pt>
                <c:pt idx="3552">
                  <c:v>7.1040000000002941E-3</c:v>
                </c:pt>
                <c:pt idx="3553">
                  <c:v>7.1060000000002944E-3</c:v>
                </c:pt>
                <c:pt idx="3554">
                  <c:v>7.1080000000002946E-3</c:v>
                </c:pt>
                <c:pt idx="3555">
                  <c:v>7.1100000000002949E-3</c:v>
                </c:pt>
                <c:pt idx="3556">
                  <c:v>7.1120000000002952E-3</c:v>
                </c:pt>
                <c:pt idx="3557">
                  <c:v>7.1140000000002954E-3</c:v>
                </c:pt>
                <c:pt idx="3558">
                  <c:v>7.1160000000002957E-3</c:v>
                </c:pt>
                <c:pt idx="3559">
                  <c:v>7.118000000000296E-3</c:v>
                </c:pt>
                <c:pt idx="3560">
                  <c:v>7.1200000000002962E-3</c:v>
                </c:pt>
                <c:pt idx="3561">
                  <c:v>7.1220000000002965E-3</c:v>
                </c:pt>
                <c:pt idx="3562">
                  <c:v>7.1240000000002968E-3</c:v>
                </c:pt>
                <c:pt idx="3563">
                  <c:v>7.126000000000297E-3</c:v>
                </c:pt>
                <c:pt idx="3564">
                  <c:v>7.1280000000002973E-3</c:v>
                </c:pt>
                <c:pt idx="3565">
                  <c:v>7.1300000000002976E-3</c:v>
                </c:pt>
                <c:pt idx="3566">
                  <c:v>7.1320000000002978E-3</c:v>
                </c:pt>
                <c:pt idx="3567">
                  <c:v>7.1340000000002981E-3</c:v>
                </c:pt>
                <c:pt idx="3568">
                  <c:v>7.1360000000002984E-3</c:v>
                </c:pt>
                <c:pt idx="3569">
                  <c:v>7.1380000000002986E-3</c:v>
                </c:pt>
                <c:pt idx="3570">
                  <c:v>7.1400000000002989E-3</c:v>
                </c:pt>
                <c:pt idx="3571">
                  <c:v>7.1420000000002992E-3</c:v>
                </c:pt>
                <c:pt idx="3572">
                  <c:v>7.1440000000002994E-3</c:v>
                </c:pt>
                <c:pt idx="3573">
                  <c:v>7.1460000000002997E-3</c:v>
                </c:pt>
                <c:pt idx="3574">
                  <c:v>7.1480000000002999E-3</c:v>
                </c:pt>
                <c:pt idx="3575">
                  <c:v>7.1500000000003002E-3</c:v>
                </c:pt>
                <c:pt idx="3576">
                  <c:v>7.1520000000003005E-3</c:v>
                </c:pt>
                <c:pt idx="3577">
                  <c:v>7.1540000000003007E-3</c:v>
                </c:pt>
                <c:pt idx="3578">
                  <c:v>7.156000000000301E-3</c:v>
                </c:pt>
                <c:pt idx="3579">
                  <c:v>7.1580000000003013E-3</c:v>
                </c:pt>
                <c:pt idx="3580">
                  <c:v>7.1600000000003015E-3</c:v>
                </c:pt>
                <c:pt idx="3581">
                  <c:v>7.1620000000003018E-3</c:v>
                </c:pt>
                <c:pt idx="3582">
                  <c:v>7.1640000000003021E-3</c:v>
                </c:pt>
                <c:pt idx="3583">
                  <c:v>7.1660000000003023E-3</c:v>
                </c:pt>
                <c:pt idx="3584">
                  <c:v>7.1680000000003026E-3</c:v>
                </c:pt>
                <c:pt idx="3585">
                  <c:v>7.1700000000003029E-3</c:v>
                </c:pt>
                <c:pt idx="3586">
                  <c:v>7.1720000000003031E-3</c:v>
                </c:pt>
                <c:pt idx="3587">
                  <c:v>7.1740000000003034E-3</c:v>
                </c:pt>
                <c:pt idx="3588">
                  <c:v>7.1760000000003037E-3</c:v>
                </c:pt>
                <c:pt idx="3589">
                  <c:v>7.1780000000003039E-3</c:v>
                </c:pt>
                <c:pt idx="3590">
                  <c:v>7.1800000000003042E-3</c:v>
                </c:pt>
                <c:pt idx="3591">
                  <c:v>7.1820000000003045E-3</c:v>
                </c:pt>
                <c:pt idx="3592">
                  <c:v>7.1840000000003047E-3</c:v>
                </c:pt>
                <c:pt idx="3593">
                  <c:v>7.186000000000305E-3</c:v>
                </c:pt>
                <c:pt idx="3594">
                  <c:v>7.1880000000003053E-3</c:v>
                </c:pt>
                <c:pt idx="3595">
                  <c:v>7.1900000000003055E-3</c:v>
                </c:pt>
                <c:pt idx="3596">
                  <c:v>7.1920000000003058E-3</c:v>
                </c:pt>
                <c:pt idx="3597">
                  <c:v>7.1940000000003061E-3</c:v>
                </c:pt>
                <c:pt idx="3598">
                  <c:v>7.1960000000003063E-3</c:v>
                </c:pt>
                <c:pt idx="3599">
                  <c:v>7.1980000000003066E-3</c:v>
                </c:pt>
                <c:pt idx="3600">
                  <c:v>7.2000000000003068E-3</c:v>
                </c:pt>
                <c:pt idx="3601">
                  <c:v>7.2020000000003071E-3</c:v>
                </c:pt>
                <c:pt idx="3602">
                  <c:v>7.2040000000003074E-3</c:v>
                </c:pt>
                <c:pt idx="3603">
                  <c:v>7.2060000000003076E-3</c:v>
                </c:pt>
                <c:pt idx="3604">
                  <c:v>7.2080000000003079E-3</c:v>
                </c:pt>
                <c:pt idx="3605">
                  <c:v>7.2100000000003082E-3</c:v>
                </c:pt>
                <c:pt idx="3606">
                  <c:v>7.2120000000003084E-3</c:v>
                </c:pt>
                <c:pt idx="3607">
                  <c:v>7.2140000000003087E-3</c:v>
                </c:pt>
                <c:pt idx="3608">
                  <c:v>7.216000000000309E-3</c:v>
                </c:pt>
                <c:pt idx="3609">
                  <c:v>7.2180000000003092E-3</c:v>
                </c:pt>
                <c:pt idx="3610">
                  <c:v>7.2200000000003095E-3</c:v>
                </c:pt>
                <c:pt idx="3611">
                  <c:v>7.2220000000003098E-3</c:v>
                </c:pt>
                <c:pt idx="3612">
                  <c:v>7.22400000000031E-3</c:v>
                </c:pt>
                <c:pt idx="3613">
                  <c:v>7.2260000000003103E-3</c:v>
                </c:pt>
                <c:pt idx="3614">
                  <c:v>7.2280000000003106E-3</c:v>
                </c:pt>
                <c:pt idx="3615">
                  <c:v>7.2300000000003108E-3</c:v>
                </c:pt>
                <c:pt idx="3616">
                  <c:v>7.2320000000003111E-3</c:v>
                </c:pt>
                <c:pt idx="3617">
                  <c:v>7.2340000000003114E-3</c:v>
                </c:pt>
                <c:pt idx="3618">
                  <c:v>7.2360000000003116E-3</c:v>
                </c:pt>
                <c:pt idx="3619">
                  <c:v>7.2380000000003119E-3</c:v>
                </c:pt>
                <c:pt idx="3620">
                  <c:v>7.2400000000003122E-3</c:v>
                </c:pt>
                <c:pt idx="3621">
                  <c:v>7.2420000000003124E-3</c:v>
                </c:pt>
                <c:pt idx="3622">
                  <c:v>7.2440000000003127E-3</c:v>
                </c:pt>
                <c:pt idx="3623">
                  <c:v>7.246000000000313E-3</c:v>
                </c:pt>
                <c:pt idx="3624">
                  <c:v>7.2480000000003132E-3</c:v>
                </c:pt>
                <c:pt idx="3625">
                  <c:v>7.2500000000003135E-3</c:v>
                </c:pt>
                <c:pt idx="3626">
                  <c:v>7.2520000000003138E-3</c:v>
                </c:pt>
                <c:pt idx="3627">
                  <c:v>7.254000000000314E-3</c:v>
                </c:pt>
                <c:pt idx="3628">
                  <c:v>7.2560000000003143E-3</c:v>
                </c:pt>
                <c:pt idx="3629">
                  <c:v>7.2580000000003145E-3</c:v>
                </c:pt>
                <c:pt idx="3630">
                  <c:v>7.2600000000003148E-3</c:v>
                </c:pt>
                <c:pt idx="3631">
                  <c:v>7.2620000000003151E-3</c:v>
                </c:pt>
                <c:pt idx="3632">
                  <c:v>7.2640000000003153E-3</c:v>
                </c:pt>
                <c:pt idx="3633">
                  <c:v>7.2660000000003156E-3</c:v>
                </c:pt>
                <c:pt idx="3634">
                  <c:v>7.2680000000003159E-3</c:v>
                </c:pt>
                <c:pt idx="3635">
                  <c:v>7.2700000000003161E-3</c:v>
                </c:pt>
                <c:pt idx="3636">
                  <c:v>7.2720000000003164E-3</c:v>
                </c:pt>
                <c:pt idx="3637">
                  <c:v>7.2740000000003167E-3</c:v>
                </c:pt>
                <c:pt idx="3638">
                  <c:v>7.2760000000003169E-3</c:v>
                </c:pt>
                <c:pt idx="3639">
                  <c:v>7.2780000000003172E-3</c:v>
                </c:pt>
                <c:pt idx="3640">
                  <c:v>7.2800000000003175E-3</c:v>
                </c:pt>
                <c:pt idx="3641">
                  <c:v>7.2820000000003177E-3</c:v>
                </c:pt>
                <c:pt idx="3642">
                  <c:v>7.284000000000318E-3</c:v>
                </c:pt>
                <c:pt idx="3643">
                  <c:v>7.2860000000003183E-3</c:v>
                </c:pt>
                <c:pt idx="3644">
                  <c:v>7.2880000000003185E-3</c:v>
                </c:pt>
                <c:pt idx="3645">
                  <c:v>7.2900000000003188E-3</c:v>
                </c:pt>
                <c:pt idx="3646">
                  <c:v>7.2920000000003191E-3</c:v>
                </c:pt>
                <c:pt idx="3647">
                  <c:v>7.2940000000003193E-3</c:v>
                </c:pt>
                <c:pt idx="3648">
                  <c:v>7.2960000000003196E-3</c:v>
                </c:pt>
                <c:pt idx="3649">
                  <c:v>7.2980000000003199E-3</c:v>
                </c:pt>
                <c:pt idx="3650">
                  <c:v>7.3000000000003201E-3</c:v>
                </c:pt>
                <c:pt idx="3651">
                  <c:v>7.3020000000003204E-3</c:v>
                </c:pt>
                <c:pt idx="3652">
                  <c:v>7.3040000000003207E-3</c:v>
                </c:pt>
                <c:pt idx="3653">
                  <c:v>7.3060000000003209E-3</c:v>
                </c:pt>
                <c:pt idx="3654">
                  <c:v>7.3080000000003212E-3</c:v>
                </c:pt>
                <c:pt idx="3655">
                  <c:v>7.3100000000003214E-3</c:v>
                </c:pt>
                <c:pt idx="3656">
                  <c:v>7.3120000000003217E-3</c:v>
                </c:pt>
                <c:pt idx="3657">
                  <c:v>7.314000000000322E-3</c:v>
                </c:pt>
                <c:pt idx="3658">
                  <c:v>7.3160000000003222E-3</c:v>
                </c:pt>
                <c:pt idx="3659">
                  <c:v>7.3180000000003225E-3</c:v>
                </c:pt>
                <c:pt idx="3660">
                  <c:v>7.3200000000003228E-3</c:v>
                </c:pt>
                <c:pt idx="3661">
                  <c:v>7.322000000000323E-3</c:v>
                </c:pt>
                <c:pt idx="3662">
                  <c:v>7.3240000000003233E-3</c:v>
                </c:pt>
                <c:pt idx="3663">
                  <c:v>7.3260000000003236E-3</c:v>
                </c:pt>
                <c:pt idx="3664">
                  <c:v>7.3280000000003238E-3</c:v>
                </c:pt>
                <c:pt idx="3665">
                  <c:v>7.3300000000003241E-3</c:v>
                </c:pt>
                <c:pt idx="3666">
                  <c:v>7.3320000000003244E-3</c:v>
                </c:pt>
                <c:pt idx="3667">
                  <c:v>7.3340000000003246E-3</c:v>
                </c:pt>
                <c:pt idx="3668">
                  <c:v>7.3360000000003249E-3</c:v>
                </c:pt>
                <c:pt idx="3669">
                  <c:v>7.3380000000003252E-3</c:v>
                </c:pt>
                <c:pt idx="3670">
                  <c:v>7.3400000000003254E-3</c:v>
                </c:pt>
                <c:pt idx="3671">
                  <c:v>7.3420000000003257E-3</c:v>
                </c:pt>
                <c:pt idx="3672">
                  <c:v>7.344000000000326E-3</c:v>
                </c:pt>
                <c:pt idx="3673">
                  <c:v>7.3460000000003262E-3</c:v>
                </c:pt>
                <c:pt idx="3674">
                  <c:v>7.3480000000003265E-3</c:v>
                </c:pt>
                <c:pt idx="3675">
                  <c:v>7.3500000000003268E-3</c:v>
                </c:pt>
                <c:pt idx="3676">
                  <c:v>7.352000000000327E-3</c:v>
                </c:pt>
                <c:pt idx="3677">
                  <c:v>7.3540000000003273E-3</c:v>
                </c:pt>
                <c:pt idx="3678">
                  <c:v>7.3560000000003276E-3</c:v>
                </c:pt>
                <c:pt idx="3679">
                  <c:v>7.3580000000003278E-3</c:v>
                </c:pt>
                <c:pt idx="3680">
                  <c:v>7.3600000000003281E-3</c:v>
                </c:pt>
                <c:pt idx="3681">
                  <c:v>7.3620000000003284E-3</c:v>
                </c:pt>
                <c:pt idx="3682">
                  <c:v>7.3640000000003286E-3</c:v>
                </c:pt>
                <c:pt idx="3683">
                  <c:v>7.3660000000003289E-3</c:v>
                </c:pt>
                <c:pt idx="3684">
                  <c:v>7.3680000000003291E-3</c:v>
                </c:pt>
                <c:pt idx="3685">
                  <c:v>7.3700000000003294E-3</c:v>
                </c:pt>
                <c:pt idx="3686">
                  <c:v>7.3720000000003297E-3</c:v>
                </c:pt>
                <c:pt idx="3687">
                  <c:v>7.3740000000003299E-3</c:v>
                </c:pt>
                <c:pt idx="3688">
                  <c:v>7.3760000000003302E-3</c:v>
                </c:pt>
                <c:pt idx="3689">
                  <c:v>7.3780000000003305E-3</c:v>
                </c:pt>
                <c:pt idx="3690">
                  <c:v>7.3800000000003307E-3</c:v>
                </c:pt>
                <c:pt idx="3691">
                  <c:v>7.382000000000331E-3</c:v>
                </c:pt>
                <c:pt idx="3692">
                  <c:v>7.3840000000003313E-3</c:v>
                </c:pt>
                <c:pt idx="3693">
                  <c:v>7.3860000000003315E-3</c:v>
                </c:pt>
                <c:pt idx="3694">
                  <c:v>7.3880000000003318E-3</c:v>
                </c:pt>
                <c:pt idx="3695">
                  <c:v>7.3900000000003321E-3</c:v>
                </c:pt>
                <c:pt idx="3696">
                  <c:v>7.3920000000003323E-3</c:v>
                </c:pt>
                <c:pt idx="3697">
                  <c:v>7.3940000000003326E-3</c:v>
                </c:pt>
                <c:pt idx="3698">
                  <c:v>7.3960000000003329E-3</c:v>
                </c:pt>
                <c:pt idx="3699">
                  <c:v>7.3980000000003331E-3</c:v>
                </c:pt>
                <c:pt idx="3700">
                  <c:v>7.4000000000003334E-3</c:v>
                </c:pt>
                <c:pt idx="3701">
                  <c:v>7.4020000000003337E-3</c:v>
                </c:pt>
                <c:pt idx="3702">
                  <c:v>7.4040000000003339E-3</c:v>
                </c:pt>
                <c:pt idx="3703">
                  <c:v>7.4060000000003342E-3</c:v>
                </c:pt>
                <c:pt idx="3704">
                  <c:v>7.4080000000003345E-3</c:v>
                </c:pt>
                <c:pt idx="3705">
                  <c:v>7.4100000000003347E-3</c:v>
                </c:pt>
                <c:pt idx="3706">
                  <c:v>7.412000000000335E-3</c:v>
                </c:pt>
                <c:pt idx="3707">
                  <c:v>7.4140000000003353E-3</c:v>
                </c:pt>
                <c:pt idx="3708">
                  <c:v>7.4160000000003355E-3</c:v>
                </c:pt>
                <c:pt idx="3709">
                  <c:v>7.4180000000003358E-3</c:v>
                </c:pt>
                <c:pt idx="3710">
                  <c:v>7.420000000000336E-3</c:v>
                </c:pt>
                <c:pt idx="3711">
                  <c:v>7.4220000000003363E-3</c:v>
                </c:pt>
                <c:pt idx="3712">
                  <c:v>7.4240000000003366E-3</c:v>
                </c:pt>
                <c:pt idx="3713">
                  <c:v>7.4260000000003368E-3</c:v>
                </c:pt>
                <c:pt idx="3714">
                  <c:v>7.4280000000003371E-3</c:v>
                </c:pt>
                <c:pt idx="3715">
                  <c:v>7.4300000000003374E-3</c:v>
                </c:pt>
                <c:pt idx="3716">
                  <c:v>7.4320000000003376E-3</c:v>
                </c:pt>
                <c:pt idx="3717">
                  <c:v>7.4340000000003379E-3</c:v>
                </c:pt>
                <c:pt idx="3718">
                  <c:v>7.4360000000003382E-3</c:v>
                </c:pt>
                <c:pt idx="3719">
                  <c:v>7.4380000000003384E-3</c:v>
                </c:pt>
                <c:pt idx="3720">
                  <c:v>7.4400000000003387E-3</c:v>
                </c:pt>
                <c:pt idx="3721">
                  <c:v>7.442000000000339E-3</c:v>
                </c:pt>
                <c:pt idx="3722">
                  <c:v>7.4440000000003392E-3</c:v>
                </c:pt>
                <c:pt idx="3723">
                  <c:v>7.4460000000003395E-3</c:v>
                </c:pt>
                <c:pt idx="3724">
                  <c:v>7.4480000000003398E-3</c:v>
                </c:pt>
                <c:pt idx="3725">
                  <c:v>7.45000000000034E-3</c:v>
                </c:pt>
                <c:pt idx="3726">
                  <c:v>7.4520000000003403E-3</c:v>
                </c:pt>
                <c:pt idx="3727">
                  <c:v>7.4540000000003406E-3</c:v>
                </c:pt>
                <c:pt idx="3728">
                  <c:v>7.4560000000003408E-3</c:v>
                </c:pt>
                <c:pt idx="3729">
                  <c:v>7.4580000000003411E-3</c:v>
                </c:pt>
                <c:pt idx="3730">
                  <c:v>7.4600000000003414E-3</c:v>
                </c:pt>
                <c:pt idx="3731">
                  <c:v>7.4620000000003416E-3</c:v>
                </c:pt>
                <c:pt idx="3732">
                  <c:v>7.4640000000003419E-3</c:v>
                </c:pt>
                <c:pt idx="3733">
                  <c:v>7.4660000000003422E-3</c:v>
                </c:pt>
                <c:pt idx="3734">
                  <c:v>7.4680000000003424E-3</c:v>
                </c:pt>
                <c:pt idx="3735">
                  <c:v>7.4700000000003427E-3</c:v>
                </c:pt>
                <c:pt idx="3736">
                  <c:v>7.472000000000343E-3</c:v>
                </c:pt>
                <c:pt idx="3737">
                  <c:v>7.4740000000003432E-3</c:v>
                </c:pt>
                <c:pt idx="3738">
                  <c:v>7.4760000000003435E-3</c:v>
                </c:pt>
                <c:pt idx="3739">
                  <c:v>7.4780000000003437E-3</c:v>
                </c:pt>
                <c:pt idx="3740">
                  <c:v>7.480000000000344E-3</c:v>
                </c:pt>
                <c:pt idx="3741">
                  <c:v>7.4820000000003443E-3</c:v>
                </c:pt>
                <c:pt idx="3742">
                  <c:v>7.4840000000003445E-3</c:v>
                </c:pt>
                <c:pt idx="3743">
                  <c:v>7.4860000000003448E-3</c:v>
                </c:pt>
                <c:pt idx="3744">
                  <c:v>7.4880000000003451E-3</c:v>
                </c:pt>
                <c:pt idx="3745">
                  <c:v>7.4900000000003453E-3</c:v>
                </c:pt>
                <c:pt idx="3746">
                  <c:v>7.4920000000003456E-3</c:v>
                </c:pt>
                <c:pt idx="3747">
                  <c:v>7.4940000000003459E-3</c:v>
                </c:pt>
                <c:pt idx="3748">
                  <c:v>7.4960000000003461E-3</c:v>
                </c:pt>
                <c:pt idx="3749">
                  <c:v>7.4980000000003464E-3</c:v>
                </c:pt>
                <c:pt idx="3750">
                  <c:v>7.5000000000003467E-3</c:v>
                </c:pt>
                <c:pt idx="3751">
                  <c:v>7.5020000000003469E-3</c:v>
                </c:pt>
                <c:pt idx="3752">
                  <c:v>7.5040000000003472E-3</c:v>
                </c:pt>
                <c:pt idx="3753">
                  <c:v>7.5060000000003475E-3</c:v>
                </c:pt>
                <c:pt idx="3754">
                  <c:v>7.5080000000003477E-3</c:v>
                </c:pt>
                <c:pt idx="3755">
                  <c:v>7.510000000000348E-3</c:v>
                </c:pt>
                <c:pt idx="3756">
                  <c:v>7.5120000000003483E-3</c:v>
                </c:pt>
                <c:pt idx="3757">
                  <c:v>7.5140000000003485E-3</c:v>
                </c:pt>
                <c:pt idx="3758">
                  <c:v>7.5160000000003488E-3</c:v>
                </c:pt>
                <c:pt idx="3759">
                  <c:v>7.5180000000003491E-3</c:v>
                </c:pt>
                <c:pt idx="3760">
                  <c:v>7.5200000000003493E-3</c:v>
                </c:pt>
                <c:pt idx="3761">
                  <c:v>7.5220000000003496E-3</c:v>
                </c:pt>
                <c:pt idx="3762">
                  <c:v>7.5240000000003499E-3</c:v>
                </c:pt>
                <c:pt idx="3763">
                  <c:v>7.5260000000003501E-3</c:v>
                </c:pt>
                <c:pt idx="3764">
                  <c:v>7.5280000000003504E-3</c:v>
                </c:pt>
                <c:pt idx="3765">
                  <c:v>7.5300000000003506E-3</c:v>
                </c:pt>
                <c:pt idx="3766">
                  <c:v>7.5320000000003509E-3</c:v>
                </c:pt>
                <c:pt idx="3767">
                  <c:v>7.5340000000003512E-3</c:v>
                </c:pt>
                <c:pt idx="3768">
                  <c:v>7.5360000000003514E-3</c:v>
                </c:pt>
                <c:pt idx="3769">
                  <c:v>7.5380000000003517E-3</c:v>
                </c:pt>
                <c:pt idx="3770">
                  <c:v>7.540000000000352E-3</c:v>
                </c:pt>
                <c:pt idx="3771">
                  <c:v>7.5420000000003522E-3</c:v>
                </c:pt>
                <c:pt idx="3772">
                  <c:v>7.5440000000003525E-3</c:v>
                </c:pt>
                <c:pt idx="3773">
                  <c:v>7.5460000000003528E-3</c:v>
                </c:pt>
                <c:pt idx="3774">
                  <c:v>7.548000000000353E-3</c:v>
                </c:pt>
                <c:pt idx="3775">
                  <c:v>7.5500000000003533E-3</c:v>
                </c:pt>
                <c:pt idx="3776">
                  <c:v>7.5520000000003536E-3</c:v>
                </c:pt>
                <c:pt idx="3777">
                  <c:v>7.5540000000003538E-3</c:v>
                </c:pt>
                <c:pt idx="3778">
                  <c:v>7.5560000000003541E-3</c:v>
                </c:pt>
                <c:pt idx="3779">
                  <c:v>7.5580000000003544E-3</c:v>
                </c:pt>
                <c:pt idx="3780">
                  <c:v>7.5600000000003546E-3</c:v>
                </c:pt>
                <c:pt idx="3781">
                  <c:v>7.5620000000003549E-3</c:v>
                </c:pt>
                <c:pt idx="3782">
                  <c:v>7.5640000000003552E-3</c:v>
                </c:pt>
                <c:pt idx="3783">
                  <c:v>7.5660000000003554E-3</c:v>
                </c:pt>
                <c:pt idx="3784">
                  <c:v>7.5680000000003557E-3</c:v>
                </c:pt>
                <c:pt idx="3785">
                  <c:v>7.570000000000356E-3</c:v>
                </c:pt>
                <c:pt idx="3786">
                  <c:v>7.5720000000003562E-3</c:v>
                </c:pt>
                <c:pt idx="3787">
                  <c:v>7.5740000000003565E-3</c:v>
                </c:pt>
                <c:pt idx="3788">
                  <c:v>7.5760000000003568E-3</c:v>
                </c:pt>
                <c:pt idx="3789">
                  <c:v>7.578000000000357E-3</c:v>
                </c:pt>
                <c:pt idx="3790">
                  <c:v>7.5800000000003573E-3</c:v>
                </c:pt>
                <c:pt idx="3791">
                  <c:v>7.5820000000003576E-3</c:v>
                </c:pt>
                <c:pt idx="3792">
                  <c:v>7.5840000000003578E-3</c:v>
                </c:pt>
                <c:pt idx="3793">
                  <c:v>7.5860000000003581E-3</c:v>
                </c:pt>
                <c:pt idx="3794">
                  <c:v>7.5880000000003583E-3</c:v>
                </c:pt>
                <c:pt idx="3795">
                  <c:v>7.5900000000003586E-3</c:v>
                </c:pt>
                <c:pt idx="3796">
                  <c:v>7.5920000000003589E-3</c:v>
                </c:pt>
                <c:pt idx="3797">
                  <c:v>7.5940000000003591E-3</c:v>
                </c:pt>
                <c:pt idx="3798">
                  <c:v>7.5960000000003594E-3</c:v>
                </c:pt>
                <c:pt idx="3799">
                  <c:v>7.5980000000003597E-3</c:v>
                </c:pt>
                <c:pt idx="3800">
                  <c:v>7.6000000000003599E-3</c:v>
                </c:pt>
                <c:pt idx="3801">
                  <c:v>7.6020000000003602E-3</c:v>
                </c:pt>
                <c:pt idx="3802">
                  <c:v>7.6040000000003605E-3</c:v>
                </c:pt>
                <c:pt idx="3803">
                  <c:v>7.6060000000003607E-3</c:v>
                </c:pt>
                <c:pt idx="3804">
                  <c:v>7.608000000000361E-3</c:v>
                </c:pt>
                <c:pt idx="3805">
                  <c:v>7.6100000000003613E-3</c:v>
                </c:pt>
                <c:pt idx="3806">
                  <c:v>7.6120000000003615E-3</c:v>
                </c:pt>
                <c:pt idx="3807">
                  <c:v>7.6140000000003618E-3</c:v>
                </c:pt>
                <c:pt idx="3808">
                  <c:v>7.6160000000003621E-3</c:v>
                </c:pt>
                <c:pt idx="3809">
                  <c:v>7.6180000000003623E-3</c:v>
                </c:pt>
                <c:pt idx="3810">
                  <c:v>7.6200000000003626E-3</c:v>
                </c:pt>
                <c:pt idx="3811">
                  <c:v>7.6220000000003629E-3</c:v>
                </c:pt>
                <c:pt idx="3812">
                  <c:v>7.6240000000003631E-3</c:v>
                </c:pt>
                <c:pt idx="3813">
                  <c:v>7.6260000000003634E-3</c:v>
                </c:pt>
                <c:pt idx="3814">
                  <c:v>7.6280000000003637E-3</c:v>
                </c:pt>
                <c:pt idx="3815">
                  <c:v>7.6300000000003639E-3</c:v>
                </c:pt>
                <c:pt idx="3816">
                  <c:v>7.6320000000003642E-3</c:v>
                </c:pt>
                <c:pt idx="3817">
                  <c:v>7.6340000000003645E-3</c:v>
                </c:pt>
                <c:pt idx="3818">
                  <c:v>7.6360000000003647E-3</c:v>
                </c:pt>
                <c:pt idx="3819">
                  <c:v>7.638000000000365E-3</c:v>
                </c:pt>
                <c:pt idx="3820">
                  <c:v>7.6400000000003652E-3</c:v>
                </c:pt>
                <c:pt idx="3821">
                  <c:v>7.6420000000003655E-3</c:v>
                </c:pt>
                <c:pt idx="3822">
                  <c:v>7.6440000000003658E-3</c:v>
                </c:pt>
                <c:pt idx="3823">
                  <c:v>7.646000000000366E-3</c:v>
                </c:pt>
                <c:pt idx="3824">
                  <c:v>7.6480000000003663E-3</c:v>
                </c:pt>
                <c:pt idx="3825">
                  <c:v>7.6500000000003666E-3</c:v>
                </c:pt>
                <c:pt idx="3826">
                  <c:v>7.6520000000003668E-3</c:v>
                </c:pt>
                <c:pt idx="3827">
                  <c:v>7.6540000000003671E-3</c:v>
                </c:pt>
                <c:pt idx="3828">
                  <c:v>7.6560000000003674E-3</c:v>
                </c:pt>
                <c:pt idx="3829">
                  <c:v>7.6580000000003676E-3</c:v>
                </c:pt>
                <c:pt idx="3830">
                  <c:v>7.6600000000003679E-3</c:v>
                </c:pt>
                <c:pt idx="3831">
                  <c:v>7.6620000000003682E-3</c:v>
                </c:pt>
                <c:pt idx="3832">
                  <c:v>7.6640000000003684E-3</c:v>
                </c:pt>
                <c:pt idx="3833">
                  <c:v>7.6660000000003687E-3</c:v>
                </c:pt>
                <c:pt idx="3834">
                  <c:v>7.668000000000369E-3</c:v>
                </c:pt>
                <c:pt idx="3835">
                  <c:v>7.6700000000003692E-3</c:v>
                </c:pt>
                <c:pt idx="3836">
                  <c:v>7.6720000000003695E-3</c:v>
                </c:pt>
                <c:pt idx="3837">
                  <c:v>7.6740000000003698E-3</c:v>
                </c:pt>
                <c:pt idx="3838">
                  <c:v>7.67600000000037E-3</c:v>
                </c:pt>
                <c:pt idx="3839">
                  <c:v>7.6780000000003703E-3</c:v>
                </c:pt>
                <c:pt idx="3840">
                  <c:v>7.6800000000003706E-3</c:v>
                </c:pt>
                <c:pt idx="3841">
                  <c:v>7.6820000000003708E-3</c:v>
                </c:pt>
                <c:pt idx="3842">
                  <c:v>7.6840000000003711E-3</c:v>
                </c:pt>
                <c:pt idx="3843">
                  <c:v>7.6860000000003714E-3</c:v>
                </c:pt>
                <c:pt idx="3844">
                  <c:v>7.6880000000003716E-3</c:v>
                </c:pt>
                <c:pt idx="3845">
                  <c:v>7.6900000000003719E-3</c:v>
                </c:pt>
                <c:pt idx="3846">
                  <c:v>7.6920000000003722E-3</c:v>
                </c:pt>
                <c:pt idx="3847">
                  <c:v>7.6940000000003724E-3</c:v>
                </c:pt>
                <c:pt idx="3848">
                  <c:v>7.6960000000003727E-3</c:v>
                </c:pt>
                <c:pt idx="3849">
                  <c:v>7.6980000000003729E-3</c:v>
                </c:pt>
                <c:pt idx="3850">
                  <c:v>7.7000000000003732E-3</c:v>
                </c:pt>
                <c:pt idx="3851">
                  <c:v>7.7020000000003735E-3</c:v>
                </c:pt>
                <c:pt idx="3852">
                  <c:v>7.7040000000003737E-3</c:v>
                </c:pt>
                <c:pt idx="3853">
                  <c:v>7.706000000000374E-3</c:v>
                </c:pt>
                <c:pt idx="3854">
                  <c:v>7.7080000000003743E-3</c:v>
                </c:pt>
                <c:pt idx="3855">
                  <c:v>7.7100000000003745E-3</c:v>
                </c:pt>
                <c:pt idx="3856">
                  <c:v>7.7120000000003748E-3</c:v>
                </c:pt>
                <c:pt idx="3857">
                  <c:v>7.7140000000003751E-3</c:v>
                </c:pt>
                <c:pt idx="3858">
                  <c:v>7.7160000000003753E-3</c:v>
                </c:pt>
                <c:pt idx="3859">
                  <c:v>7.7180000000003756E-3</c:v>
                </c:pt>
                <c:pt idx="3860">
                  <c:v>7.7200000000003759E-3</c:v>
                </c:pt>
                <c:pt idx="3861">
                  <c:v>7.7220000000003761E-3</c:v>
                </c:pt>
                <c:pt idx="3862">
                  <c:v>7.7240000000003764E-3</c:v>
                </c:pt>
                <c:pt idx="3863">
                  <c:v>7.7260000000003767E-3</c:v>
                </c:pt>
                <c:pt idx="3864">
                  <c:v>7.7280000000003769E-3</c:v>
                </c:pt>
                <c:pt idx="3865">
                  <c:v>7.7300000000003772E-3</c:v>
                </c:pt>
                <c:pt idx="3866">
                  <c:v>7.7320000000003775E-3</c:v>
                </c:pt>
                <c:pt idx="3867">
                  <c:v>7.7340000000003777E-3</c:v>
                </c:pt>
                <c:pt idx="3868">
                  <c:v>7.736000000000378E-3</c:v>
                </c:pt>
                <c:pt idx="3869">
                  <c:v>7.7380000000003783E-3</c:v>
                </c:pt>
                <c:pt idx="3870">
                  <c:v>7.7400000000003785E-3</c:v>
                </c:pt>
                <c:pt idx="3871">
                  <c:v>7.7420000000003788E-3</c:v>
                </c:pt>
                <c:pt idx="3872">
                  <c:v>7.7440000000003791E-3</c:v>
                </c:pt>
                <c:pt idx="3873">
                  <c:v>7.7460000000003793E-3</c:v>
                </c:pt>
                <c:pt idx="3874">
                  <c:v>7.7480000000003796E-3</c:v>
                </c:pt>
                <c:pt idx="3875">
                  <c:v>7.7500000000003798E-3</c:v>
                </c:pt>
                <c:pt idx="3876">
                  <c:v>7.7520000000003801E-3</c:v>
                </c:pt>
                <c:pt idx="3877">
                  <c:v>7.7540000000003804E-3</c:v>
                </c:pt>
                <c:pt idx="3878">
                  <c:v>7.7560000000003806E-3</c:v>
                </c:pt>
                <c:pt idx="3879">
                  <c:v>7.7580000000003809E-3</c:v>
                </c:pt>
                <c:pt idx="3880">
                  <c:v>7.7600000000003812E-3</c:v>
                </c:pt>
                <c:pt idx="3881">
                  <c:v>7.7620000000003814E-3</c:v>
                </c:pt>
                <c:pt idx="3882">
                  <c:v>7.7640000000003817E-3</c:v>
                </c:pt>
                <c:pt idx="3883">
                  <c:v>7.766000000000382E-3</c:v>
                </c:pt>
                <c:pt idx="3884">
                  <c:v>7.7680000000003822E-3</c:v>
                </c:pt>
                <c:pt idx="3885">
                  <c:v>7.7700000000003825E-3</c:v>
                </c:pt>
                <c:pt idx="3886">
                  <c:v>7.7720000000003828E-3</c:v>
                </c:pt>
                <c:pt idx="3887">
                  <c:v>7.774000000000383E-3</c:v>
                </c:pt>
                <c:pt idx="3888">
                  <c:v>7.7760000000003833E-3</c:v>
                </c:pt>
                <c:pt idx="3889">
                  <c:v>7.7780000000003836E-3</c:v>
                </c:pt>
                <c:pt idx="3890">
                  <c:v>7.7800000000003838E-3</c:v>
                </c:pt>
                <c:pt idx="3891">
                  <c:v>7.7820000000003841E-3</c:v>
                </c:pt>
                <c:pt idx="3892">
                  <c:v>7.7840000000003844E-3</c:v>
                </c:pt>
                <c:pt idx="3893">
                  <c:v>7.7860000000003846E-3</c:v>
                </c:pt>
                <c:pt idx="3894">
                  <c:v>7.7880000000003849E-3</c:v>
                </c:pt>
                <c:pt idx="3895">
                  <c:v>7.7900000000003852E-3</c:v>
                </c:pt>
                <c:pt idx="3896">
                  <c:v>7.7920000000003854E-3</c:v>
                </c:pt>
                <c:pt idx="3897">
                  <c:v>7.7940000000003857E-3</c:v>
                </c:pt>
                <c:pt idx="3898">
                  <c:v>7.796000000000386E-3</c:v>
                </c:pt>
                <c:pt idx="3899">
                  <c:v>7.7980000000003862E-3</c:v>
                </c:pt>
                <c:pt idx="3900">
                  <c:v>7.8000000000003865E-3</c:v>
                </c:pt>
                <c:pt idx="3901">
                  <c:v>7.8020000000003868E-3</c:v>
                </c:pt>
                <c:pt idx="3902">
                  <c:v>7.804000000000387E-3</c:v>
                </c:pt>
                <c:pt idx="3903">
                  <c:v>7.8060000000003873E-3</c:v>
                </c:pt>
                <c:pt idx="3904">
                  <c:v>7.8080000000003875E-3</c:v>
                </c:pt>
                <c:pt idx="3905">
                  <c:v>7.8100000000003878E-3</c:v>
                </c:pt>
                <c:pt idx="3906">
                  <c:v>7.8120000000003881E-3</c:v>
                </c:pt>
                <c:pt idx="3907">
                  <c:v>7.8140000000003883E-3</c:v>
                </c:pt>
                <c:pt idx="3908">
                  <c:v>7.8160000000003886E-3</c:v>
                </c:pt>
                <c:pt idx="3909">
                  <c:v>7.8180000000003889E-3</c:v>
                </c:pt>
                <c:pt idx="3910">
                  <c:v>7.8200000000003891E-3</c:v>
                </c:pt>
                <c:pt idx="3911">
                  <c:v>7.8220000000003894E-3</c:v>
                </c:pt>
                <c:pt idx="3912">
                  <c:v>7.8240000000003897E-3</c:v>
                </c:pt>
                <c:pt idx="3913">
                  <c:v>7.8260000000003899E-3</c:v>
                </c:pt>
                <c:pt idx="3914">
                  <c:v>7.8280000000003902E-3</c:v>
                </c:pt>
                <c:pt idx="3915">
                  <c:v>7.8300000000003905E-3</c:v>
                </c:pt>
                <c:pt idx="3916">
                  <c:v>7.8320000000003907E-3</c:v>
                </c:pt>
                <c:pt idx="3917">
                  <c:v>7.834000000000391E-3</c:v>
                </c:pt>
                <c:pt idx="3918">
                  <c:v>7.8360000000003913E-3</c:v>
                </c:pt>
                <c:pt idx="3919">
                  <c:v>7.8380000000003915E-3</c:v>
                </c:pt>
                <c:pt idx="3920">
                  <c:v>7.8400000000003918E-3</c:v>
                </c:pt>
                <c:pt idx="3921">
                  <c:v>7.8420000000003921E-3</c:v>
                </c:pt>
                <c:pt idx="3922">
                  <c:v>7.8440000000003923E-3</c:v>
                </c:pt>
                <c:pt idx="3923">
                  <c:v>7.8460000000003926E-3</c:v>
                </c:pt>
                <c:pt idx="3924">
                  <c:v>7.8480000000003929E-3</c:v>
                </c:pt>
                <c:pt idx="3925">
                  <c:v>7.8500000000003931E-3</c:v>
                </c:pt>
                <c:pt idx="3926">
                  <c:v>7.8520000000003934E-3</c:v>
                </c:pt>
                <c:pt idx="3927">
                  <c:v>7.8540000000003937E-3</c:v>
                </c:pt>
                <c:pt idx="3928">
                  <c:v>7.8560000000003939E-3</c:v>
                </c:pt>
                <c:pt idx="3929">
                  <c:v>7.8580000000003942E-3</c:v>
                </c:pt>
                <c:pt idx="3930">
                  <c:v>7.8600000000003944E-3</c:v>
                </c:pt>
                <c:pt idx="3931">
                  <c:v>7.8620000000003947E-3</c:v>
                </c:pt>
                <c:pt idx="3932">
                  <c:v>7.864000000000395E-3</c:v>
                </c:pt>
                <c:pt idx="3933">
                  <c:v>7.8660000000003952E-3</c:v>
                </c:pt>
                <c:pt idx="3934">
                  <c:v>7.8680000000003955E-3</c:v>
                </c:pt>
                <c:pt idx="3935">
                  <c:v>7.8700000000003958E-3</c:v>
                </c:pt>
                <c:pt idx="3936">
                  <c:v>7.872000000000396E-3</c:v>
                </c:pt>
                <c:pt idx="3937">
                  <c:v>7.8740000000003963E-3</c:v>
                </c:pt>
                <c:pt idx="3938">
                  <c:v>7.8760000000003966E-3</c:v>
                </c:pt>
                <c:pt idx="3939">
                  <c:v>7.8780000000003968E-3</c:v>
                </c:pt>
                <c:pt idx="3940">
                  <c:v>7.8800000000003971E-3</c:v>
                </c:pt>
                <c:pt idx="3941">
                  <c:v>7.8820000000003974E-3</c:v>
                </c:pt>
                <c:pt idx="3942">
                  <c:v>7.8840000000003976E-3</c:v>
                </c:pt>
                <c:pt idx="3943">
                  <c:v>7.8860000000003979E-3</c:v>
                </c:pt>
                <c:pt idx="3944">
                  <c:v>7.8880000000003982E-3</c:v>
                </c:pt>
                <c:pt idx="3945">
                  <c:v>7.8900000000003984E-3</c:v>
                </c:pt>
                <c:pt idx="3946">
                  <c:v>7.8920000000003987E-3</c:v>
                </c:pt>
                <c:pt idx="3947">
                  <c:v>7.894000000000399E-3</c:v>
                </c:pt>
                <c:pt idx="3948">
                  <c:v>7.8960000000003992E-3</c:v>
                </c:pt>
                <c:pt idx="3949">
                  <c:v>7.8980000000003995E-3</c:v>
                </c:pt>
                <c:pt idx="3950">
                  <c:v>7.9000000000003998E-3</c:v>
                </c:pt>
                <c:pt idx="3951">
                  <c:v>7.9020000000004E-3</c:v>
                </c:pt>
                <c:pt idx="3952">
                  <c:v>7.9040000000004003E-3</c:v>
                </c:pt>
                <c:pt idx="3953">
                  <c:v>7.9060000000004006E-3</c:v>
                </c:pt>
                <c:pt idx="3954">
                  <c:v>7.9080000000004008E-3</c:v>
                </c:pt>
                <c:pt idx="3955">
                  <c:v>7.9100000000004011E-3</c:v>
                </c:pt>
                <c:pt idx="3956">
                  <c:v>7.9120000000004014E-3</c:v>
                </c:pt>
                <c:pt idx="3957">
                  <c:v>7.9140000000004016E-3</c:v>
                </c:pt>
                <c:pt idx="3958">
                  <c:v>7.9160000000004019E-3</c:v>
                </c:pt>
                <c:pt idx="3959">
                  <c:v>7.9180000000004021E-3</c:v>
                </c:pt>
                <c:pt idx="3960">
                  <c:v>7.9200000000004024E-3</c:v>
                </c:pt>
                <c:pt idx="3961">
                  <c:v>7.9220000000004027E-3</c:v>
                </c:pt>
                <c:pt idx="3962">
                  <c:v>7.9240000000004029E-3</c:v>
                </c:pt>
                <c:pt idx="3963">
                  <c:v>7.9260000000004032E-3</c:v>
                </c:pt>
                <c:pt idx="3964">
                  <c:v>7.9280000000004035E-3</c:v>
                </c:pt>
                <c:pt idx="3965">
                  <c:v>7.9300000000004037E-3</c:v>
                </c:pt>
                <c:pt idx="3966">
                  <c:v>7.932000000000404E-3</c:v>
                </c:pt>
                <c:pt idx="3967">
                  <c:v>7.9340000000004043E-3</c:v>
                </c:pt>
                <c:pt idx="3968">
                  <c:v>7.9360000000004045E-3</c:v>
                </c:pt>
                <c:pt idx="3969">
                  <c:v>7.9380000000004048E-3</c:v>
                </c:pt>
                <c:pt idx="3970">
                  <c:v>7.9400000000004051E-3</c:v>
                </c:pt>
                <c:pt idx="3971">
                  <c:v>7.9420000000004053E-3</c:v>
                </c:pt>
                <c:pt idx="3972">
                  <c:v>7.9440000000004056E-3</c:v>
                </c:pt>
                <c:pt idx="3973">
                  <c:v>7.9460000000004059E-3</c:v>
                </c:pt>
                <c:pt idx="3974">
                  <c:v>7.9480000000004061E-3</c:v>
                </c:pt>
                <c:pt idx="3975">
                  <c:v>7.9500000000004064E-3</c:v>
                </c:pt>
                <c:pt idx="3976">
                  <c:v>7.9520000000004067E-3</c:v>
                </c:pt>
                <c:pt idx="3977">
                  <c:v>7.9540000000004069E-3</c:v>
                </c:pt>
                <c:pt idx="3978">
                  <c:v>7.9560000000004072E-3</c:v>
                </c:pt>
                <c:pt idx="3979">
                  <c:v>7.9580000000004075E-3</c:v>
                </c:pt>
                <c:pt idx="3980">
                  <c:v>7.9600000000004077E-3</c:v>
                </c:pt>
                <c:pt idx="3981">
                  <c:v>7.962000000000408E-3</c:v>
                </c:pt>
                <c:pt idx="3982">
                  <c:v>7.9640000000004083E-3</c:v>
                </c:pt>
                <c:pt idx="3983">
                  <c:v>7.9660000000004085E-3</c:v>
                </c:pt>
                <c:pt idx="3984">
                  <c:v>7.9680000000004088E-3</c:v>
                </c:pt>
                <c:pt idx="3985">
                  <c:v>7.970000000000409E-3</c:v>
                </c:pt>
                <c:pt idx="3986">
                  <c:v>7.9720000000004093E-3</c:v>
                </c:pt>
                <c:pt idx="3987">
                  <c:v>7.9740000000004096E-3</c:v>
                </c:pt>
                <c:pt idx="3988">
                  <c:v>7.9760000000004098E-3</c:v>
                </c:pt>
                <c:pt idx="3989">
                  <c:v>7.9780000000004101E-3</c:v>
                </c:pt>
                <c:pt idx="3990">
                  <c:v>7.9800000000004104E-3</c:v>
                </c:pt>
                <c:pt idx="3991">
                  <c:v>7.9820000000004106E-3</c:v>
                </c:pt>
                <c:pt idx="3992">
                  <c:v>7.9840000000004109E-3</c:v>
                </c:pt>
                <c:pt idx="3993">
                  <c:v>7.9860000000004112E-3</c:v>
                </c:pt>
                <c:pt idx="3994">
                  <c:v>7.9880000000004114E-3</c:v>
                </c:pt>
                <c:pt idx="3995">
                  <c:v>7.9900000000004117E-3</c:v>
                </c:pt>
                <c:pt idx="3996">
                  <c:v>7.992000000000412E-3</c:v>
                </c:pt>
                <c:pt idx="3997">
                  <c:v>7.9940000000004122E-3</c:v>
                </c:pt>
                <c:pt idx="3998">
                  <c:v>7.9960000000004125E-3</c:v>
                </c:pt>
                <c:pt idx="3999">
                  <c:v>7.9980000000004128E-3</c:v>
                </c:pt>
                <c:pt idx="4000">
                  <c:v>8.000000000000413E-3</c:v>
                </c:pt>
                <c:pt idx="4001">
                  <c:v>8.0020000000004133E-3</c:v>
                </c:pt>
                <c:pt idx="4002">
                  <c:v>8.0040000000004136E-3</c:v>
                </c:pt>
                <c:pt idx="4003">
                  <c:v>8.0060000000004138E-3</c:v>
                </c:pt>
                <c:pt idx="4004">
                  <c:v>8.0080000000004141E-3</c:v>
                </c:pt>
                <c:pt idx="4005">
                  <c:v>8.0100000000004144E-3</c:v>
                </c:pt>
                <c:pt idx="4006">
                  <c:v>8.0120000000004146E-3</c:v>
                </c:pt>
                <c:pt idx="4007">
                  <c:v>8.0140000000004149E-3</c:v>
                </c:pt>
                <c:pt idx="4008">
                  <c:v>8.0160000000004152E-3</c:v>
                </c:pt>
                <c:pt idx="4009">
                  <c:v>8.0180000000004154E-3</c:v>
                </c:pt>
                <c:pt idx="4010">
                  <c:v>8.0200000000004157E-3</c:v>
                </c:pt>
                <c:pt idx="4011">
                  <c:v>8.022000000000416E-3</c:v>
                </c:pt>
                <c:pt idx="4012">
                  <c:v>8.0240000000004162E-3</c:v>
                </c:pt>
                <c:pt idx="4013">
                  <c:v>8.0260000000004165E-3</c:v>
                </c:pt>
                <c:pt idx="4014">
                  <c:v>8.0280000000004167E-3</c:v>
                </c:pt>
                <c:pt idx="4015">
                  <c:v>8.030000000000417E-3</c:v>
                </c:pt>
                <c:pt idx="4016">
                  <c:v>8.0320000000004173E-3</c:v>
                </c:pt>
                <c:pt idx="4017">
                  <c:v>8.0340000000004175E-3</c:v>
                </c:pt>
                <c:pt idx="4018">
                  <c:v>8.0360000000004178E-3</c:v>
                </c:pt>
                <c:pt idx="4019">
                  <c:v>8.0380000000004181E-3</c:v>
                </c:pt>
                <c:pt idx="4020">
                  <c:v>8.0400000000004183E-3</c:v>
                </c:pt>
                <c:pt idx="4021">
                  <c:v>8.0420000000004186E-3</c:v>
                </c:pt>
                <c:pt idx="4022">
                  <c:v>8.0440000000004189E-3</c:v>
                </c:pt>
                <c:pt idx="4023">
                  <c:v>8.0460000000004191E-3</c:v>
                </c:pt>
                <c:pt idx="4024">
                  <c:v>8.0480000000004194E-3</c:v>
                </c:pt>
                <c:pt idx="4025">
                  <c:v>8.0500000000004197E-3</c:v>
                </c:pt>
                <c:pt idx="4026">
                  <c:v>8.0520000000004199E-3</c:v>
                </c:pt>
                <c:pt idx="4027">
                  <c:v>8.0540000000004202E-3</c:v>
                </c:pt>
                <c:pt idx="4028">
                  <c:v>8.0560000000004205E-3</c:v>
                </c:pt>
                <c:pt idx="4029">
                  <c:v>8.0580000000004207E-3</c:v>
                </c:pt>
                <c:pt idx="4030">
                  <c:v>8.060000000000421E-3</c:v>
                </c:pt>
                <c:pt idx="4031">
                  <c:v>8.0620000000004213E-3</c:v>
                </c:pt>
                <c:pt idx="4032">
                  <c:v>8.0640000000004215E-3</c:v>
                </c:pt>
                <c:pt idx="4033">
                  <c:v>8.0660000000004218E-3</c:v>
                </c:pt>
                <c:pt idx="4034">
                  <c:v>8.0680000000004221E-3</c:v>
                </c:pt>
                <c:pt idx="4035">
                  <c:v>8.0700000000004223E-3</c:v>
                </c:pt>
                <c:pt idx="4036">
                  <c:v>8.0720000000004226E-3</c:v>
                </c:pt>
                <c:pt idx="4037">
                  <c:v>8.0740000000004229E-3</c:v>
                </c:pt>
                <c:pt idx="4038">
                  <c:v>8.0760000000004231E-3</c:v>
                </c:pt>
                <c:pt idx="4039">
                  <c:v>8.0780000000004234E-3</c:v>
                </c:pt>
                <c:pt idx="4040">
                  <c:v>8.0800000000004236E-3</c:v>
                </c:pt>
                <c:pt idx="4041">
                  <c:v>8.0820000000004239E-3</c:v>
                </c:pt>
                <c:pt idx="4042">
                  <c:v>8.0840000000004242E-3</c:v>
                </c:pt>
                <c:pt idx="4043">
                  <c:v>8.0860000000004244E-3</c:v>
                </c:pt>
                <c:pt idx="4044">
                  <c:v>8.0880000000004247E-3</c:v>
                </c:pt>
                <c:pt idx="4045">
                  <c:v>8.090000000000425E-3</c:v>
                </c:pt>
                <c:pt idx="4046">
                  <c:v>8.0920000000004252E-3</c:v>
                </c:pt>
                <c:pt idx="4047">
                  <c:v>8.0940000000004255E-3</c:v>
                </c:pt>
                <c:pt idx="4048">
                  <c:v>8.0960000000004258E-3</c:v>
                </c:pt>
                <c:pt idx="4049">
                  <c:v>8.098000000000426E-3</c:v>
                </c:pt>
                <c:pt idx="4050">
                  <c:v>8.1000000000004263E-3</c:v>
                </c:pt>
                <c:pt idx="4051">
                  <c:v>8.1020000000004266E-3</c:v>
                </c:pt>
                <c:pt idx="4052">
                  <c:v>8.1040000000004268E-3</c:v>
                </c:pt>
                <c:pt idx="4053">
                  <c:v>8.1060000000004271E-3</c:v>
                </c:pt>
                <c:pt idx="4054">
                  <c:v>8.1080000000004274E-3</c:v>
                </c:pt>
                <c:pt idx="4055">
                  <c:v>8.1100000000004276E-3</c:v>
                </c:pt>
                <c:pt idx="4056">
                  <c:v>8.1120000000004279E-3</c:v>
                </c:pt>
                <c:pt idx="4057">
                  <c:v>8.1140000000004282E-3</c:v>
                </c:pt>
                <c:pt idx="4058">
                  <c:v>8.1160000000004284E-3</c:v>
                </c:pt>
                <c:pt idx="4059">
                  <c:v>8.1180000000004287E-3</c:v>
                </c:pt>
                <c:pt idx="4060">
                  <c:v>8.120000000000429E-3</c:v>
                </c:pt>
                <c:pt idx="4061">
                  <c:v>8.1220000000004292E-3</c:v>
                </c:pt>
                <c:pt idx="4062">
                  <c:v>8.1240000000004295E-3</c:v>
                </c:pt>
                <c:pt idx="4063">
                  <c:v>8.1260000000004298E-3</c:v>
                </c:pt>
                <c:pt idx="4064">
                  <c:v>8.12800000000043E-3</c:v>
                </c:pt>
                <c:pt idx="4065">
                  <c:v>8.1300000000004303E-3</c:v>
                </c:pt>
                <c:pt idx="4066">
                  <c:v>8.1320000000004306E-3</c:v>
                </c:pt>
                <c:pt idx="4067">
                  <c:v>8.1340000000004308E-3</c:v>
                </c:pt>
                <c:pt idx="4068">
                  <c:v>8.1360000000004311E-3</c:v>
                </c:pt>
                <c:pt idx="4069">
                  <c:v>8.1380000000004313E-3</c:v>
                </c:pt>
                <c:pt idx="4070">
                  <c:v>8.1400000000004316E-3</c:v>
                </c:pt>
                <c:pt idx="4071">
                  <c:v>8.1420000000004319E-3</c:v>
                </c:pt>
                <c:pt idx="4072">
                  <c:v>8.1440000000004321E-3</c:v>
                </c:pt>
                <c:pt idx="4073">
                  <c:v>8.1460000000004324E-3</c:v>
                </c:pt>
                <c:pt idx="4074">
                  <c:v>8.1480000000004327E-3</c:v>
                </c:pt>
                <c:pt idx="4075">
                  <c:v>8.1500000000004329E-3</c:v>
                </c:pt>
                <c:pt idx="4076">
                  <c:v>8.1520000000004332E-3</c:v>
                </c:pt>
                <c:pt idx="4077">
                  <c:v>8.1540000000004335E-3</c:v>
                </c:pt>
                <c:pt idx="4078">
                  <c:v>8.1560000000004337E-3</c:v>
                </c:pt>
                <c:pt idx="4079">
                  <c:v>8.158000000000434E-3</c:v>
                </c:pt>
                <c:pt idx="4080">
                  <c:v>8.1600000000004343E-3</c:v>
                </c:pt>
                <c:pt idx="4081">
                  <c:v>8.1620000000004345E-3</c:v>
                </c:pt>
                <c:pt idx="4082">
                  <c:v>8.1640000000004348E-3</c:v>
                </c:pt>
                <c:pt idx="4083">
                  <c:v>8.1660000000004351E-3</c:v>
                </c:pt>
                <c:pt idx="4084">
                  <c:v>8.1680000000004353E-3</c:v>
                </c:pt>
                <c:pt idx="4085">
                  <c:v>8.1700000000004356E-3</c:v>
                </c:pt>
                <c:pt idx="4086">
                  <c:v>8.1720000000004359E-3</c:v>
                </c:pt>
                <c:pt idx="4087">
                  <c:v>8.1740000000004361E-3</c:v>
                </c:pt>
                <c:pt idx="4088">
                  <c:v>8.1760000000004364E-3</c:v>
                </c:pt>
                <c:pt idx="4089">
                  <c:v>8.1780000000004367E-3</c:v>
                </c:pt>
                <c:pt idx="4090">
                  <c:v>8.1800000000004369E-3</c:v>
                </c:pt>
                <c:pt idx="4091">
                  <c:v>8.1820000000004372E-3</c:v>
                </c:pt>
                <c:pt idx="4092">
                  <c:v>8.1840000000004375E-3</c:v>
                </c:pt>
                <c:pt idx="4093">
                  <c:v>8.1860000000004377E-3</c:v>
                </c:pt>
                <c:pt idx="4094">
                  <c:v>8.188000000000438E-3</c:v>
                </c:pt>
                <c:pt idx="4095">
                  <c:v>8.1900000000004382E-3</c:v>
                </c:pt>
                <c:pt idx="4096">
                  <c:v>8.1920000000004385E-3</c:v>
                </c:pt>
                <c:pt idx="4097">
                  <c:v>8.1940000000004388E-3</c:v>
                </c:pt>
                <c:pt idx="4098">
                  <c:v>8.196000000000439E-3</c:v>
                </c:pt>
                <c:pt idx="4099">
                  <c:v>8.1980000000004393E-3</c:v>
                </c:pt>
                <c:pt idx="4100">
                  <c:v>8.2000000000004396E-3</c:v>
                </c:pt>
                <c:pt idx="4101">
                  <c:v>8.2020000000004398E-3</c:v>
                </c:pt>
                <c:pt idx="4102">
                  <c:v>8.2040000000004401E-3</c:v>
                </c:pt>
                <c:pt idx="4103">
                  <c:v>8.2060000000004404E-3</c:v>
                </c:pt>
                <c:pt idx="4104">
                  <c:v>8.2080000000004406E-3</c:v>
                </c:pt>
                <c:pt idx="4105">
                  <c:v>8.2100000000004409E-3</c:v>
                </c:pt>
                <c:pt idx="4106">
                  <c:v>8.2120000000004412E-3</c:v>
                </c:pt>
                <c:pt idx="4107">
                  <c:v>8.2140000000004414E-3</c:v>
                </c:pt>
                <c:pt idx="4108">
                  <c:v>8.2160000000004417E-3</c:v>
                </c:pt>
                <c:pt idx="4109">
                  <c:v>8.218000000000442E-3</c:v>
                </c:pt>
                <c:pt idx="4110">
                  <c:v>8.2200000000004422E-3</c:v>
                </c:pt>
                <c:pt idx="4111">
                  <c:v>8.2220000000004425E-3</c:v>
                </c:pt>
                <c:pt idx="4112">
                  <c:v>8.2240000000004428E-3</c:v>
                </c:pt>
                <c:pt idx="4113">
                  <c:v>8.226000000000443E-3</c:v>
                </c:pt>
                <c:pt idx="4114">
                  <c:v>8.2280000000004433E-3</c:v>
                </c:pt>
                <c:pt idx="4115">
                  <c:v>8.2300000000004436E-3</c:v>
                </c:pt>
                <c:pt idx="4116">
                  <c:v>8.2320000000004438E-3</c:v>
                </c:pt>
                <c:pt idx="4117">
                  <c:v>8.2340000000004441E-3</c:v>
                </c:pt>
                <c:pt idx="4118">
                  <c:v>8.2360000000004444E-3</c:v>
                </c:pt>
                <c:pt idx="4119">
                  <c:v>8.2380000000004446E-3</c:v>
                </c:pt>
                <c:pt idx="4120">
                  <c:v>8.2400000000004449E-3</c:v>
                </c:pt>
                <c:pt idx="4121">
                  <c:v>8.2420000000004452E-3</c:v>
                </c:pt>
                <c:pt idx="4122">
                  <c:v>8.2440000000004454E-3</c:v>
                </c:pt>
                <c:pt idx="4123">
                  <c:v>8.2460000000004457E-3</c:v>
                </c:pt>
                <c:pt idx="4124">
                  <c:v>8.2480000000004459E-3</c:v>
                </c:pt>
                <c:pt idx="4125">
                  <c:v>8.2500000000004462E-3</c:v>
                </c:pt>
                <c:pt idx="4126">
                  <c:v>8.2520000000004465E-3</c:v>
                </c:pt>
                <c:pt idx="4127">
                  <c:v>8.2540000000004467E-3</c:v>
                </c:pt>
                <c:pt idx="4128">
                  <c:v>8.256000000000447E-3</c:v>
                </c:pt>
                <c:pt idx="4129">
                  <c:v>8.2580000000004473E-3</c:v>
                </c:pt>
                <c:pt idx="4130">
                  <c:v>8.2600000000004475E-3</c:v>
                </c:pt>
                <c:pt idx="4131">
                  <c:v>8.2620000000004478E-3</c:v>
                </c:pt>
                <c:pt idx="4132">
                  <c:v>8.2640000000004481E-3</c:v>
                </c:pt>
                <c:pt idx="4133">
                  <c:v>8.2660000000004483E-3</c:v>
                </c:pt>
                <c:pt idx="4134">
                  <c:v>8.2680000000004486E-3</c:v>
                </c:pt>
                <c:pt idx="4135">
                  <c:v>8.2700000000004489E-3</c:v>
                </c:pt>
                <c:pt idx="4136">
                  <c:v>8.2720000000004491E-3</c:v>
                </c:pt>
                <c:pt idx="4137">
                  <c:v>8.2740000000004494E-3</c:v>
                </c:pt>
                <c:pt idx="4138">
                  <c:v>8.2760000000004497E-3</c:v>
                </c:pt>
                <c:pt idx="4139">
                  <c:v>8.2780000000004499E-3</c:v>
                </c:pt>
                <c:pt idx="4140">
                  <c:v>8.2800000000004502E-3</c:v>
                </c:pt>
                <c:pt idx="4141">
                  <c:v>8.2820000000004505E-3</c:v>
                </c:pt>
                <c:pt idx="4142">
                  <c:v>8.2840000000004507E-3</c:v>
                </c:pt>
                <c:pt idx="4143">
                  <c:v>8.286000000000451E-3</c:v>
                </c:pt>
                <c:pt idx="4144">
                  <c:v>8.2880000000004513E-3</c:v>
                </c:pt>
                <c:pt idx="4145">
                  <c:v>8.2900000000004515E-3</c:v>
                </c:pt>
                <c:pt idx="4146">
                  <c:v>8.2920000000004518E-3</c:v>
                </c:pt>
                <c:pt idx="4147">
                  <c:v>8.2940000000004521E-3</c:v>
                </c:pt>
                <c:pt idx="4148">
                  <c:v>8.2960000000004523E-3</c:v>
                </c:pt>
                <c:pt idx="4149">
                  <c:v>8.2980000000004526E-3</c:v>
                </c:pt>
                <c:pt idx="4150">
                  <c:v>8.3000000000004528E-3</c:v>
                </c:pt>
                <c:pt idx="4151">
                  <c:v>8.3020000000004531E-3</c:v>
                </c:pt>
                <c:pt idx="4152">
                  <c:v>8.3040000000004534E-3</c:v>
                </c:pt>
                <c:pt idx="4153">
                  <c:v>8.3060000000004536E-3</c:v>
                </c:pt>
                <c:pt idx="4154">
                  <c:v>8.3080000000004539E-3</c:v>
                </c:pt>
                <c:pt idx="4155">
                  <c:v>8.3100000000004542E-3</c:v>
                </c:pt>
                <c:pt idx="4156">
                  <c:v>8.3120000000004544E-3</c:v>
                </c:pt>
                <c:pt idx="4157">
                  <c:v>8.3140000000004547E-3</c:v>
                </c:pt>
                <c:pt idx="4158">
                  <c:v>8.316000000000455E-3</c:v>
                </c:pt>
                <c:pt idx="4159">
                  <c:v>8.3180000000004552E-3</c:v>
                </c:pt>
                <c:pt idx="4160">
                  <c:v>8.3200000000004555E-3</c:v>
                </c:pt>
                <c:pt idx="4161">
                  <c:v>8.3220000000004558E-3</c:v>
                </c:pt>
                <c:pt idx="4162">
                  <c:v>8.324000000000456E-3</c:v>
                </c:pt>
                <c:pt idx="4163">
                  <c:v>8.3260000000004563E-3</c:v>
                </c:pt>
                <c:pt idx="4164">
                  <c:v>8.3280000000004566E-3</c:v>
                </c:pt>
                <c:pt idx="4165">
                  <c:v>8.3300000000004568E-3</c:v>
                </c:pt>
                <c:pt idx="4166">
                  <c:v>8.3320000000004571E-3</c:v>
                </c:pt>
                <c:pt idx="4167">
                  <c:v>8.3340000000004574E-3</c:v>
                </c:pt>
                <c:pt idx="4168">
                  <c:v>8.3360000000004576E-3</c:v>
                </c:pt>
                <c:pt idx="4169">
                  <c:v>8.3380000000004579E-3</c:v>
                </c:pt>
                <c:pt idx="4170">
                  <c:v>8.3400000000004582E-3</c:v>
                </c:pt>
                <c:pt idx="4171">
                  <c:v>8.3420000000004584E-3</c:v>
                </c:pt>
                <c:pt idx="4172">
                  <c:v>8.3440000000004587E-3</c:v>
                </c:pt>
                <c:pt idx="4173">
                  <c:v>8.346000000000459E-3</c:v>
                </c:pt>
                <c:pt idx="4174">
                  <c:v>8.3480000000004592E-3</c:v>
                </c:pt>
                <c:pt idx="4175">
                  <c:v>8.3500000000004595E-3</c:v>
                </c:pt>
                <c:pt idx="4176">
                  <c:v>8.3520000000004598E-3</c:v>
                </c:pt>
                <c:pt idx="4177">
                  <c:v>8.35400000000046E-3</c:v>
                </c:pt>
                <c:pt idx="4178">
                  <c:v>8.3560000000004603E-3</c:v>
                </c:pt>
                <c:pt idx="4179">
                  <c:v>8.3580000000004605E-3</c:v>
                </c:pt>
                <c:pt idx="4180">
                  <c:v>8.3600000000004608E-3</c:v>
                </c:pt>
                <c:pt idx="4181">
                  <c:v>8.3620000000004611E-3</c:v>
                </c:pt>
                <c:pt idx="4182">
                  <c:v>8.3640000000004613E-3</c:v>
                </c:pt>
                <c:pt idx="4183">
                  <c:v>8.3660000000004616E-3</c:v>
                </c:pt>
                <c:pt idx="4184">
                  <c:v>8.3680000000004619E-3</c:v>
                </c:pt>
                <c:pt idx="4185">
                  <c:v>8.3700000000004621E-3</c:v>
                </c:pt>
                <c:pt idx="4186">
                  <c:v>8.3720000000004624E-3</c:v>
                </c:pt>
                <c:pt idx="4187">
                  <c:v>8.3740000000004627E-3</c:v>
                </c:pt>
                <c:pt idx="4188">
                  <c:v>8.3760000000004629E-3</c:v>
                </c:pt>
                <c:pt idx="4189">
                  <c:v>8.3780000000004632E-3</c:v>
                </c:pt>
                <c:pt idx="4190">
                  <c:v>8.3800000000004635E-3</c:v>
                </c:pt>
                <c:pt idx="4191">
                  <c:v>8.3820000000004637E-3</c:v>
                </c:pt>
                <c:pt idx="4192">
                  <c:v>8.384000000000464E-3</c:v>
                </c:pt>
                <c:pt idx="4193">
                  <c:v>8.3860000000004643E-3</c:v>
                </c:pt>
                <c:pt idx="4194">
                  <c:v>8.3880000000004645E-3</c:v>
                </c:pt>
                <c:pt idx="4195">
                  <c:v>8.3900000000004648E-3</c:v>
                </c:pt>
                <c:pt idx="4196">
                  <c:v>8.3920000000004651E-3</c:v>
                </c:pt>
                <c:pt idx="4197">
                  <c:v>8.3940000000004653E-3</c:v>
                </c:pt>
                <c:pt idx="4198">
                  <c:v>8.3960000000004656E-3</c:v>
                </c:pt>
                <c:pt idx="4199">
                  <c:v>8.3980000000004659E-3</c:v>
                </c:pt>
                <c:pt idx="4200">
                  <c:v>8.4000000000004661E-3</c:v>
                </c:pt>
                <c:pt idx="4201">
                  <c:v>8.4020000000004664E-3</c:v>
                </c:pt>
                <c:pt idx="4202">
                  <c:v>8.4040000000004667E-3</c:v>
                </c:pt>
                <c:pt idx="4203">
                  <c:v>8.4060000000004669E-3</c:v>
                </c:pt>
                <c:pt idx="4204">
                  <c:v>8.4080000000004672E-3</c:v>
                </c:pt>
                <c:pt idx="4205">
                  <c:v>8.4100000000004674E-3</c:v>
                </c:pt>
                <c:pt idx="4206">
                  <c:v>8.4120000000004677E-3</c:v>
                </c:pt>
                <c:pt idx="4207">
                  <c:v>8.414000000000468E-3</c:v>
                </c:pt>
                <c:pt idx="4208">
                  <c:v>8.4160000000004682E-3</c:v>
                </c:pt>
                <c:pt idx="4209">
                  <c:v>8.4180000000004685E-3</c:v>
                </c:pt>
                <c:pt idx="4210">
                  <c:v>8.4200000000004688E-3</c:v>
                </c:pt>
                <c:pt idx="4211">
                  <c:v>8.422000000000469E-3</c:v>
                </c:pt>
                <c:pt idx="4212">
                  <c:v>8.4240000000004693E-3</c:v>
                </c:pt>
                <c:pt idx="4213">
                  <c:v>8.4260000000004696E-3</c:v>
                </c:pt>
                <c:pt idx="4214">
                  <c:v>8.4280000000004698E-3</c:v>
                </c:pt>
                <c:pt idx="4215">
                  <c:v>8.4300000000004701E-3</c:v>
                </c:pt>
                <c:pt idx="4216">
                  <c:v>8.4320000000004704E-3</c:v>
                </c:pt>
                <c:pt idx="4217">
                  <c:v>8.4340000000004706E-3</c:v>
                </c:pt>
                <c:pt idx="4218">
                  <c:v>8.4360000000004709E-3</c:v>
                </c:pt>
                <c:pt idx="4219">
                  <c:v>8.4380000000004712E-3</c:v>
                </c:pt>
                <c:pt idx="4220">
                  <c:v>8.4400000000004714E-3</c:v>
                </c:pt>
                <c:pt idx="4221">
                  <c:v>8.4420000000004717E-3</c:v>
                </c:pt>
                <c:pt idx="4222">
                  <c:v>8.444000000000472E-3</c:v>
                </c:pt>
                <c:pt idx="4223">
                  <c:v>8.4460000000004722E-3</c:v>
                </c:pt>
                <c:pt idx="4224">
                  <c:v>8.4480000000004725E-3</c:v>
                </c:pt>
                <c:pt idx="4225">
                  <c:v>8.4500000000004728E-3</c:v>
                </c:pt>
                <c:pt idx="4226">
                  <c:v>8.452000000000473E-3</c:v>
                </c:pt>
                <c:pt idx="4227">
                  <c:v>8.4540000000004733E-3</c:v>
                </c:pt>
                <c:pt idx="4228">
                  <c:v>8.4560000000004736E-3</c:v>
                </c:pt>
                <c:pt idx="4229">
                  <c:v>8.4580000000004738E-3</c:v>
                </c:pt>
                <c:pt idx="4230">
                  <c:v>8.4600000000004741E-3</c:v>
                </c:pt>
                <c:pt idx="4231">
                  <c:v>8.4620000000004744E-3</c:v>
                </c:pt>
                <c:pt idx="4232">
                  <c:v>8.4640000000004746E-3</c:v>
                </c:pt>
                <c:pt idx="4233">
                  <c:v>8.4660000000004749E-3</c:v>
                </c:pt>
                <c:pt idx="4234">
                  <c:v>8.4680000000004751E-3</c:v>
                </c:pt>
                <c:pt idx="4235">
                  <c:v>8.4700000000004754E-3</c:v>
                </c:pt>
                <c:pt idx="4236">
                  <c:v>8.4720000000004757E-3</c:v>
                </c:pt>
                <c:pt idx="4237">
                  <c:v>8.4740000000004759E-3</c:v>
                </c:pt>
                <c:pt idx="4238">
                  <c:v>8.4760000000004762E-3</c:v>
                </c:pt>
                <c:pt idx="4239">
                  <c:v>8.4780000000004765E-3</c:v>
                </c:pt>
                <c:pt idx="4240">
                  <c:v>8.4800000000004767E-3</c:v>
                </c:pt>
                <c:pt idx="4241">
                  <c:v>8.482000000000477E-3</c:v>
                </c:pt>
                <c:pt idx="4242">
                  <c:v>8.4840000000004773E-3</c:v>
                </c:pt>
                <c:pt idx="4243">
                  <c:v>8.4860000000004775E-3</c:v>
                </c:pt>
                <c:pt idx="4244">
                  <c:v>8.4880000000004778E-3</c:v>
                </c:pt>
                <c:pt idx="4245">
                  <c:v>8.4900000000004781E-3</c:v>
                </c:pt>
                <c:pt idx="4246">
                  <c:v>8.4920000000004783E-3</c:v>
                </c:pt>
                <c:pt idx="4247">
                  <c:v>8.4940000000004786E-3</c:v>
                </c:pt>
                <c:pt idx="4248">
                  <c:v>8.4960000000004789E-3</c:v>
                </c:pt>
                <c:pt idx="4249">
                  <c:v>8.4980000000004791E-3</c:v>
                </c:pt>
                <c:pt idx="4250">
                  <c:v>8.5000000000004794E-3</c:v>
                </c:pt>
                <c:pt idx="4251">
                  <c:v>8.5020000000004797E-3</c:v>
                </c:pt>
                <c:pt idx="4252">
                  <c:v>8.5040000000004799E-3</c:v>
                </c:pt>
                <c:pt idx="4253">
                  <c:v>8.5060000000004802E-3</c:v>
                </c:pt>
                <c:pt idx="4254">
                  <c:v>8.5080000000004805E-3</c:v>
                </c:pt>
                <c:pt idx="4255">
                  <c:v>8.5100000000004807E-3</c:v>
                </c:pt>
                <c:pt idx="4256">
                  <c:v>8.512000000000481E-3</c:v>
                </c:pt>
                <c:pt idx="4257">
                  <c:v>8.5140000000004813E-3</c:v>
                </c:pt>
                <c:pt idx="4258">
                  <c:v>8.5160000000004815E-3</c:v>
                </c:pt>
                <c:pt idx="4259">
                  <c:v>8.5180000000004818E-3</c:v>
                </c:pt>
                <c:pt idx="4260">
                  <c:v>8.520000000000482E-3</c:v>
                </c:pt>
                <c:pt idx="4261">
                  <c:v>8.5220000000004823E-3</c:v>
                </c:pt>
                <c:pt idx="4262">
                  <c:v>8.5240000000004826E-3</c:v>
                </c:pt>
                <c:pt idx="4263">
                  <c:v>8.5260000000004828E-3</c:v>
                </c:pt>
                <c:pt idx="4264">
                  <c:v>8.5280000000004831E-3</c:v>
                </c:pt>
                <c:pt idx="4265">
                  <c:v>8.5300000000004834E-3</c:v>
                </c:pt>
                <c:pt idx="4266">
                  <c:v>8.5320000000004836E-3</c:v>
                </c:pt>
                <c:pt idx="4267">
                  <c:v>8.5340000000004839E-3</c:v>
                </c:pt>
                <c:pt idx="4268">
                  <c:v>8.5360000000004842E-3</c:v>
                </c:pt>
                <c:pt idx="4269">
                  <c:v>8.5380000000004844E-3</c:v>
                </c:pt>
                <c:pt idx="4270">
                  <c:v>8.5400000000004847E-3</c:v>
                </c:pt>
                <c:pt idx="4271">
                  <c:v>8.542000000000485E-3</c:v>
                </c:pt>
                <c:pt idx="4272">
                  <c:v>8.5440000000004852E-3</c:v>
                </c:pt>
                <c:pt idx="4273">
                  <c:v>8.5460000000004855E-3</c:v>
                </c:pt>
                <c:pt idx="4274">
                  <c:v>8.5480000000004858E-3</c:v>
                </c:pt>
                <c:pt idx="4275">
                  <c:v>8.550000000000486E-3</c:v>
                </c:pt>
                <c:pt idx="4276">
                  <c:v>8.5520000000004863E-3</c:v>
                </c:pt>
                <c:pt idx="4277">
                  <c:v>8.5540000000004866E-3</c:v>
                </c:pt>
                <c:pt idx="4278">
                  <c:v>8.5560000000004868E-3</c:v>
                </c:pt>
                <c:pt idx="4279">
                  <c:v>8.5580000000004871E-3</c:v>
                </c:pt>
                <c:pt idx="4280">
                  <c:v>8.5600000000004874E-3</c:v>
                </c:pt>
                <c:pt idx="4281">
                  <c:v>8.5620000000004876E-3</c:v>
                </c:pt>
                <c:pt idx="4282">
                  <c:v>8.5640000000004879E-3</c:v>
                </c:pt>
                <c:pt idx="4283">
                  <c:v>8.5660000000004882E-3</c:v>
                </c:pt>
                <c:pt idx="4284">
                  <c:v>8.5680000000004884E-3</c:v>
                </c:pt>
                <c:pt idx="4285">
                  <c:v>8.5700000000004887E-3</c:v>
                </c:pt>
                <c:pt idx="4286">
                  <c:v>8.572000000000489E-3</c:v>
                </c:pt>
                <c:pt idx="4287">
                  <c:v>8.5740000000004892E-3</c:v>
                </c:pt>
                <c:pt idx="4288">
                  <c:v>8.5760000000004895E-3</c:v>
                </c:pt>
                <c:pt idx="4289">
                  <c:v>8.5780000000004897E-3</c:v>
                </c:pt>
                <c:pt idx="4290">
                  <c:v>8.58000000000049E-3</c:v>
                </c:pt>
                <c:pt idx="4291">
                  <c:v>8.5820000000004903E-3</c:v>
                </c:pt>
                <c:pt idx="4292">
                  <c:v>8.5840000000004905E-3</c:v>
                </c:pt>
                <c:pt idx="4293">
                  <c:v>8.5860000000004908E-3</c:v>
                </c:pt>
                <c:pt idx="4294">
                  <c:v>8.5880000000004911E-3</c:v>
                </c:pt>
                <c:pt idx="4295">
                  <c:v>8.5900000000004913E-3</c:v>
                </c:pt>
                <c:pt idx="4296">
                  <c:v>8.5920000000004916E-3</c:v>
                </c:pt>
                <c:pt idx="4297">
                  <c:v>8.5940000000004919E-3</c:v>
                </c:pt>
                <c:pt idx="4298">
                  <c:v>8.5960000000004921E-3</c:v>
                </c:pt>
                <c:pt idx="4299">
                  <c:v>8.5980000000004924E-3</c:v>
                </c:pt>
                <c:pt idx="4300">
                  <c:v>8.6000000000004927E-3</c:v>
                </c:pt>
                <c:pt idx="4301">
                  <c:v>8.6020000000004929E-3</c:v>
                </c:pt>
                <c:pt idx="4302">
                  <c:v>8.6040000000004932E-3</c:v>
                </c:pt>
                <c:pt idx="4303">
                  <c:v>8.6060000000004935E-3</c:v>
                </c:pt>
                <c:pt idx="4304">
                  <c:v>8.6080000000004937E-3</c:v>
                </c:pt>
                <c:pt idx="4305">
                  <c:v>8.610000000000494E-3</c:v>
                </c:pt>
                <c:pt idx="4306">
                  <c:v>8.6120000000004943E-3</c:v>
                </c:pt>
                <c:pt idx="4307">
                  <c:v>8.6140000000004945E-3</c:v>
                </c:pt>
                <c:pt idx="4308">
                  <c:v>8.6160000000004948E-3</c:v>
                </c:pt>
                <c:pt idx="4309">
                  <c:v>8.6180000000004951E-3</c:v>
                </c:pt>
                <c:pt idx="4310">
                  <c:v>8.6200000000004953E-3</c:v>
                </c:pt>
                <c:pt idx="4311">
                  <c:v>8.6220000000004956E-3</c:v>
                </c:pt>
                <c:pt idx="4312">
                  <c:v>8.6240000000004959E-3</c:v>
                </c:pt>
                <c:pt idx="4313">
                  <c:v>8.6260000000004961E-3</c:v>
                </c:pt>
                <c:pt idx="4314">
                  <c:v>8.6280000000004964E-3</c:v>
                </c:pt>
                <c:pt idx="4315">
                  <c:v>8.6300000000004966E-3</c:v>
                </c:pt>
                <c:pt idx="4316">
                  <c:v>8.6320000000004969E-3</c:v>
                </c:pt>
                <c:pt idx="4317">
                  <c:v>8.6340000000004972E-3</c:v>
                </c:pt>
                <c:pt idx="4318">
                  <c:v>8.6360000000004974E-3</c:v>
                </c:pt>
                <c:pt idx="4319">
                  <c:v>8.6380000000004977E-3</c:v>
                </c:pt>
                <c:pt idx="4320">
                  <c:v>8.640000000000498E-3</c:v>
                </c:pt>
                <c:pt idx="4321">
                  <c:v>8.6420000000004982E-3</c:v>
                </c:pt>
                <c:pt idx="4322">
                  <c:v>8.6440000000004985E-3</c:v>
                </c:pt>
                <c:pt idx="4323">
                  <c:v>8.6460000000004988E-3</c:v>
                </c:pt>
                <c:pt idx="4324">
                  <c:v>8.648000000000499E-3</c:v>
                </c:pt>
                <c:pt idx="4325">
                  <c:v>8.6500000000004993E-3</c:v>
                </c:pt>
                <c:pt idx="4326">
                  <c:v>8.6520000000004996E-3</c:v>
                </c:pt>
                <c:pt idx="4327">
                  <c:v>8.6540000000004998E-3</c:v>
                </c:pt>
                <c:pt idx="4328">
                  <c:v>8.6560000000005001E-3</c:v>
                </c:pt>
                <c:pt idx="4329">
                  <c:v>8.6580000000005004E-3</c:v>
                </c:pt>
                <c:pt idx="4330">
                  <c:v>8.6600000000005006E-3</c:v>
                </c:pt>
                <c:pt idx="4331">
                  <c:v>8.6620000000005009E-3</c:v>
                </c:pt>
                <c:pt idx="4332">
                  <c:v>8.6640000000005012E-3</c:v>
                </c:pt>
                <c:pt idx="4333">
                  <c:v>8.6660000000005014E-3</c:v>
                </c:pt>
                <c:pt idx="4334">
                  <c:v>8.6680000000005017E-3</c:v>
                </c:pt>
                <c:pt idx="4335">
                  <c:v>8.670000000000502E-3</c:v>
                </c:pt>
                <c:pt idx="4336">
                  <c:v>8.6720000000005022E-3</c:v>
                </c:pt>
                <c:pt idx="4337">
                  <c:v>8.6740000000005025E-3</c:v>
                </c:pt>
                <c:pt idx="4338">
                  <c:v>8.6760000000005028E-3</c:v>
                </c:pt>
                <c:pt idx="4339">
                  <c:v>8.678000000000503E-3</c:v>
                </c:pt>
                <c:pt idx="4340">
                  <c:v>8.6800000000005033E-3</c:v>
                </c:pt>
                <c:pt idx="4341">
                  <c:v>8.6820000000005036E-3</c:v>
                </c:pt>
                <c:pt idx="4342">
                  <c:v>8.6840000000005038E-3</c:v>
                </c:pt>
                <c:pt idx="4343">
                  <c:v>8.6860000000005041E-3</c:v>
                </c:pt>
                <c:pt idx="4344">
                  <c:v>8.6880000000005043E-3</c:v>
                </c:pt>
                <c:pt idx="4345">
                  <c:v>8.6900000000005046E-3</c:v>
                </c:pt>
                <c:pt idx="4346">
                  <c:v>8.6920000000005049E-3</c:v>
                </c:pt>
                <c:pt idx="4347">
                  <c:v>8.6940000000005051E-3</c:v>
                </c:pt>
                <c:pt idx="4348">
                  <c:v>8.6960000000005054E-3</c:v>
                </c:pt>
                <c:pt idx="4349">
                  <c:v>8.6980000000005057E-3</c:v>
                </c:pt>
                <c:pt idx="4350">
                  <c:v>8.7000000000005059E-3</c:v>
                </c:pt>
                <c:pt idx="4351">
                  <c:v>8.7020000000005062E-3</c:v>
                </c:pt>
                <c:pt idx="4352">
                  <c:v>8.7040000000005065E-3</c:v>
                </c:pt>
                <c:pt idx="4353">
                  <c:v>8.7060000000005067E-3</c:v>
                </c:pt>
                <c:pt idx="4354">
                  <c:v>8.708000000000507E-3</c:v>
                </c:pt>
                <c:pt idx="4355">
                  <c:v>8.7100000000005073E-3</c:v>
                </c:pt>
                <c:pt idx="4356">
                  <c:v>8.7120000000005075E-3</c:v>
                </c:pt>
                <c:pt idx="4357">
                  <c:v>8.7140000000005078E-3</c:v>
                </c:pt>
                <c:pt idx="4358">
                  <c:v>8.7160000000005081E-3</c:v>
                </c:pt>
                <c:pt idx="4359">
                  <c:v>8.7180000000005083E-3</c:v>
                </c:pt>
                <c:pt idx="4360">
                  <c:v>8.7200000000005086E-3</c:v>
                </c:pt>
                <c:pt idx="4361">
                  <c:v>8.7220000000005089E-3</c:v>
                </c:pt>
                <c:pt idx="4362">
                  <c:v>8.7240000000005091E-3</c:v>
                </c:pt>
                <c:pt idx="4363">
                  <c:v>8.7260000000005094E-3</c:v>
                </c:pt>
                <c:pt idx="4364">
                  <c:v>8.7280000000005097E-3</c:v>
                </c:pt>
                <c:pt idx="4365">
                  <c:v>8.7300000000005099E-3</c:v>
                </c:pt>
                <c:pt idx="4366">
                  <c:v>8.7320000000005102E-3</c:v>
                </c:pt>
                <c:pt idx="4367">
                  <c:v>8.7340000000005105E-3</c:v>
                </c:pt>
                <c:pt idx="4368">
                  <c:v>8.7360000000005107E-3</c:v>
                </c:pt>
                <c:pt idx="4369">
                  <c:v>8.738000000000511E-3</c:v>
                </c:pt>
                <c:pt idx="4370">
                  <c:v>8.7400000000005112E-3</c:v>
                </c:pt>
                <c:pt idx="4371">
                  <c:v>8.7420000000005115E-3</c:v>
                </c:pt>
                <c:pt idx="4372">
                  <c:v>8.7440000000005118E-3</c:v>
                </c:pt>
                <c:pt idx="4373">
                  <c:v>8.746000000000512E-3</c:v>
                </c:pt>
                <c:pt idx="4374">
                  <c:v>8.7480000000005123E-3</c:v>
                </c:pt>
                <c:pt idx="4375">
                  <c:v>8.7500000000005126E-3</c:v>
                </c:pt>
                <c:pt idx="4376">
                  <c:v>8.7520000000005128E-3</c:v>
                </c:pt>
                <c:pt idx="4377">
                  <c:v>8.7540000000005131E-3</c:v>
                </c:pt>
                <c:pt idx="4378">
                  <c:v>8.7560000000005134E-3</c:v>
                </c:pt>
                <c:pt idx="4379">
                  <c:v>8.7580000000005136E-3</c:v>
                </c:pt>
                <c:pt idx="4380">
                  <c:v>8.7600000000005139E-3</c:v>
                </c:pt>
                <c:pt idx="4381">
                  <c:v>8.7620000000005142E-3</c:v>
                </c:pt>
                <c:pt idx="4382">
                  <c:v>8.7640000000005144E-3</c:v>
                </c:pt>
                <c:pt idx="4383">
                  <c:v>8.7660000000005147E-3</c:v>
                </c:pt>
                <c:pt idx="4384">
                  <c:v>8.768000000000515E-3</c:v>
                </c:pt>
                <c:pt idx="4385">
                  <c:v>8.7700000000005152E-3</c:v>
                </c:pt>
                <c:pt idx="4386">
                  <c:v>8.7720000000005155E-3</c:v>
                </c:pt>
                <c:pt idx="4387">
                  <c:v>8.7740000000005158E-3</c:v>
                </c:pt>
                <c:pt idx="4388">
                  <c:v>8.776000000000516E-3</c:v>
                </c:pt>
                <c:pt idx="4389">
                  <c:v>8.7780000000005163E-3</c:v>
                </c:pt>
                <c:pt idx="4390">
                  <c:v>8.7800000000005166E-3</c:v>
                </c:pt>
                <c:pt idx="4391">
                  <c:v>8.7820000000005168E-3</c:v>
                </c:pt>
                <c:pt idx="4392">
                  <c:v>8.7840000000005171E-3</c:v>
                </c:pt>
                <c:pt idx="4393">
                  <c:v>8.7860000000005174E-3</c:v>
                </c:pt>
                <c:pt idx="4394">
                  <c:v>8.7880000000005176E-3</c:v>
                </c:pt>
                <c:pt idx="4395">
                  <c:v>8.7900000000005179E-3</c:v>
                </c:pt>
                <c:pt idx="4396">
                  <c:v>8.7920000000005182E-3</c:v>
                </c:pt>
                <c:pt idx="4397">
                  <c:v>8.7940000000005184E-3</c:v>
                </c:pt>
                <c:pt idx="4398">
                  <c:v>8.7960000000005187E-3</c:v>
                </c:pt>
                <c:pt idx="4399">
                  <c:v>8.7980000000005189E-3</c:v>
                </c:pt>
                <c:pt idx="4400">
                  <c:v>8.8000000000005192E-3</c:v>
                </c:pt>
                <c:pt idx="4401">
                  <c:v>8.8020000000005195E-3</c:v>
                </c:pt>
                <c:pt idx="4402">
                  <c:v>8.8040000000005197E-3</c:v>
                </c:pt>
                <c:pt idx="4403">
                  <c:v>8.80600000000052E-3</c:v>
                </c:pt>
                <c:pt idx="4404">
                  <c:v>8.8080000000005203E-3</c:v>
                </c:pt>
                <c:pt idx="4405">
                  <c:v>8.8100000000005205E-3</c:v>
                </c:pt>
                <c:pt idx="4406">
                  <c:v>8.8120000000005208E-3</c:v>
                </c:pt>
                <c:pt idx="4407">
                  <c:v>8.8140000000005211E-3</c:v>
                </c:pt>
                <c:pt idx="4408">
                  <c:v>8.8160000000005213E-3</c:v>
                </c:pt>
                <c:pt idx="4409">
                  <c:v>8.8180000000005216E-3</c:v>
                </c:pt>
                <c:pt idx="4410">
                  <c:v>8.8200000000005219E-3</c:v>
                </c:pt>
                <c:pt idx="4411">
                  <c:v>8.8220000000005221E-3</c:v>
                </c:pt>
                <c:pt idx="4412">
                  <c:v>8.8240000000005224E-3</c:v>
                </c:pt>
                <c:pt idx="4413">
                  <c:v>8.8260000000005227E-3</c:v>
                </c:pt>
                <c:pt idx="4414">
                  <c:v>8.8280000000005229E-3</c:v>
                </c:pt>
                <c:pt idx="4415">
                  <c:v>8.8300000000005232E-3</c:v>
                </c:pt>
                <c:pt idx="4416">
                  <c:v>8.8320000000005235E-3</c:v>
                </c:pt>
                <c:pt idx="4417">
                  <c:v>8.8340000000005237E-3</c:v>
                </c:pt>
                <c:pt idx="4418">
                  <c:v>8.836000000000524E-3</c:v>
                </c:pt>
                <c:pt idx="4419">
                  <c:v>8.8380000000005243E-3</c:v>
                </c:pt>
                <c:pt idx="4420">
                  <c:v>8.8400000000005245E-3</c:v>
                </c:pt>
                <c:pt idx="4421">
                  <c:v>8.8420000000005248E-3</c:v>
                </c:pt>
                <c:pt idx="4422">
                  <c:v>8.8440000000005251E-3</c:v>
                </c:pt>
                <c:pt idx="4423">
                  <c:v>8.8460000000005253E-3</c:v>
                </c:pt>
                <c:pt idx="4424">
                  <c:v>8.8480000000005256E-3</c:v>
                </c:pt>
                <c:pt idx="4425">
                  <c:v>8.8500000000005258E-3</c:v>
                </c:pt>
                <c:pt idx="4426">
                  <c:v>8.8520000000005261E-3</c:v>
                </c:pt>
                <c:pt idx="4427">
                  <c:v>8.8540000000005264E-3</c:v>
                </c:pt>
                <c:pt idx="4428">
                  <c:v>8.8560000000005266E-3</c:v>
                </c:pt>
                <c:pt idx="4429">
                  <c:v>8.8580000000005269E-3</c:v>
                </c:pt>
                <c:pt idx="4430">
                  <c:v>8.8600000000005272E-3</c:v>
                </c:pt>
                <c:pt idx="4431">
                  <c:v>8.8620000000005274E-3</c:v>
                </c:pt>
                <c:pt idx="4432">
                  <c:v>8.8640000000005277E-3</c:v>
                </c:pt>
                <c:pt idx="4433">
                  <c:v>8.866000000000528E-3</c:v>
                </c:pt>
                <c:pt idx="4434">
                  <c:v>8.8680000000005282E-3</c:v>
                </c:pt>
                <c:pt idx="4435">
                  <c:v>8.8700000000005285E-3</c:v>
                </c:pt>
                <c:pt idx="4436">
                  <c:v>8.8720000000005288E-3</c:v>
                </c:pt>
                <c:pt idx="4437">
                  <c:v>8.874000000000529E-3</c:v>
                </c:pt>
                <c:pt idx="4438">
                  <c:v>8.8760000000005293E-3</c:v>
                </c:pt>
                <c:pt idx="4439">
                  <c:v>8.8780000000005296E-3</c:v>
                </c:pt>
                <c:pt idx="4440">
                  <c:v>8.8800000000005298E-3</c:v>
                </c:pt>
                <c:pt idx="4441">
                  <c:v>8.8820000000005301E-3</c:v>
                </c:pt>
                <c:pt idx="4442">
                  <c:v>8.8840000000005304E-3</c:v>
                </c:pt>
                <c:pt idx="4443">
                  <c:v>8.8860000000005306E-3</c:v>
                </c:pt>
                <c:pt idx="4444">
                  <c:v>8.8880000000005309E-3</c:v>
                </c:pt>
                <c:pt idx="4445">
                  <c:v>8.8900000000005312E-3</c:v>
                </c:pt>
                <c:pt idx="4446">
                  <c:v>8.8920000000005314E-3</c:v>
                </c:pt>
                <c:pt idx="4447">
                  <c:v>8.8940000000005317E-3</c:v>
                </c:pt>
                <c:pt idx="4448">
                  <c:v>8.896000000000532E-3</c:v>
                </c:pt>
                <c:pt idx="4449">
                  <c:v>8.8980000000005322E-3</c:v>
                </c:pt>
                <c:pt idx="4450">
                  <c:v>8.9000000000005325E-3</c:v>
                </c:pt>
                <c:pt idx="4451">
                  <c:v>8.9020000000005328E-3</c:v>
                </c:pt>
                <c:pt idx="4452">
                  <c:v>8.904000000000533E-3</c:v>
                </c:pt>
                <c:pt idx="4453">
                  <c:v>8.9060000000005333E-3</c:v>
                </c:pt>
                <c:pt idx="4454">
                  <c:v>8.9080000000005335E-3</c:v>
                </c:pt>
                <c:pt idx="4455">
                  <c:v>8.9100000000005338E-3</c:v>
                </c:pt>
                <c:pt idx="4456">
                  <c:v>8.9120000000005341E-3</c:v>
                </c:pt>
                <c:pt idx="4457">
                  <c:v>8.9140000000005343E-3</c:v>
                </c:pt>
                <c:pt idx="4458">
                  <c:v>8.9160000000005346E-3</c:v>
                </c:pt>
                <c:pt idx="4459">
                  <c:v>8.9180000000005349E-3</c:v>
                </c:pt>
                <c:pt idx="4460">
                  <c:v>8.9200000000005351E-3</c:v>
                </c:pt>
                <c:pt idx="4461">
                  <c:v>8.9220000000005354E-3</c:v>
                </c:pt>
                <c:pt idx="4462">
                  <c:v>8.9240000000005357E-3</c:v>
                </c:pt>
                <c:pt idx="4463">
                  <c:v>8.9260000000005359E-3</c:v>
                </c:pt>
                <c:pt idx="4464">
                  <c:v>8.9280000000005362E-3</c:v>
                </c:pt>
                <c:pt idx="4465">
                  <c:v>8.9300000000005365E-3</c:v>
                </c:pt>
                <c:pt idx="4466">
                  <c:v>8.9320000000005367E-3</c:v>
                </c:pt>
                <c:pt idx="4467">
                  <c:v>8.934000000000537E-3</c:v>
                </c:pt>
                <c:pt idx="4468">
                  <c:v>8.9360000000005373E-3</c:v>
                </c:pt>
                <c:pt idx="4469">
                  <c:v>8.9380000000005375E-3</c:v>
                </c:pt>
                <c:pt idx="4470">
                  <c:v>8.9400000000005378E-3</c:v>
                </c:pt>
                <c:pt idx="4471">
                  <c:v>8.9420000000005381E-3</c:v>
                </c:pt>
                <c:pt idx="4472">
                  <c:v>8.9440000000005383E-3</c:v>
                </c:pt>
                <c:pt idx="4473">
                  <c:v>8.9460000000005386E-3</c:v>
                </c:pt>
                <c:pt idx="4474">
                  <c:v>8.9480000000005389E-3</c:v>
                </c:pt>
                <c:pt idx="4475">
                  <c:v>8.9500000000005391E-3</c:v>
                </c:pt>
                <c:pt idx="4476">
                  <c:v>8.9520000000005394E-3</c:v>
                </c:pt>
                <c:pt idx="4477">
                  <c:v>8.9540000000005397E-3</c:v>
                </c:pt>
                <c:pt idx="4478">
                  <c:v>8.9560000000005399E-3</c:v>
                </c:pt>
                <c:pt idx="4479">
                  <c:v>8.9580000000005402E-3</c:v>
                </c:pt>
                <c:pt idx="4480">
                  <c:v>8.9600000000005404E-3</c:v>
                </c:pt>
                <c:pt idx="4481">
                  <c:v>8.9620000000005407E-3</c:v>
                </c:pt>
                <c:pt idx="4482">
                  <c:v>8.964000000000541E-3</c:v>
                </c:pt>
                <c:pt idx="4483">
                  <c:v>8.9660000000005412E-3</c:v>
                </c:pt>
                <c:pt idx="4484">
                  <c:v>8.9680000000005415E-3</c:v>
                </c:pt>
                <c:pt idx="4485">
                  <c:v>8.9700000000005418E-3</c:v>
                </c:pt>
                <c:pt idx="4486">
                  <c:v>8.972000000000542E-3</c:v>
                </c:pt>
                <c:pt idx="4487">
                  <c:v>8.9740000000005423E-3</c:v>
                </c:pt>
                <c:pt idx="4488">
                  <c:v>8.9760000000005426E-3</c:v>
                </c:pt>
                <c:pt idx="4489">
                  <c:v>8.9780000000005428E-3</c:v>
                </c:pt>
                <c:pt idx="4490">
                  <c:v>8.9800000000005431E-3</c:v>
                </c:pt>
                <c:pt idx="4491">
                  <c:v>8.9820000000005434E-3</c:v>
                </c:pt>
                <c:pt idx="4492">
                  <c:v>8.9840000000005436E-3</c:v>
                </c:pt>
                <c:pt idx="4493">
                  <c:v>8.9860000000005439E-3</c:v>
                </c:pt>
                <c:pt idx="4494">
                  <c:v>8.9880000000005442E-3</c:v>
                </c:pt>
                <c:pt idx="4495">
                  <c:v>8.9900000000005444E-3</c:v>
                </c:pt>
                <c:pt idx="4496">
                  <c:v>8.9920000000005447E-3</c:v>
                </c:pt>
                <c:pt idx="4497">
                  <c:v>8.994000000000545E-3</c:v>
                </c:pt>
                <c:pt idx="4498">
                  <c:v>8.9960000000005452E-3</c:v>
                </c:pt>
                <c:pt idx="4499">
                  <c:v>8.9980000000005455E-3</c:v>
                </c:pt>
                <c:pt idx="4500">
                  <c:v>9.0000000000005458E-3</c:v>
                </c:pt>
                <c:pt idx="4501">
                  <c:v>9.002000000000546E-3</c:v>
                </c:pt>
                <c:pt idx="4502">
                  <c:v>9.0040000000005463E-3</c:v>
                </c:pt>
                <c:pt idx="4503">
                  <c:v>9.0060000000005466E-3</c:v>
                </c:pt>
                <c:pt idx="4504">
                  <c:v>9.0080000000005468E-3</c:v>
                </c:pt>
                <c:pt idx="4505">
                  <c:v>9.0100000000005471E-3</c:v>
                </c:pt>
                <c:pt idx="4506">
                  <c:v>9.0120000000005474E-3</c:v>
                </c:pt>
                <c:pt idx="4507">
                  <c:v>9.0140000000005476E-3</c:v>
                </c:pt>
                <c:pt idx="4508">
                  <c:v>9.0160000000005479E-3</c:v>
                </c:pt>
                <c:pt idx="4509">
                  <c:v>9.0180000000005481E-3</c:v>
                </c:pt>
                <c:pt idx="4510">
                  <c:v>9.0200000000005484E-3</c:v>
                </c:pt>
                <c:pt idx="4511">
                  <c:v>9.0220000000005487E-3</c:v>
                </c:pt>
                <c:pt idx="4512">
                  <c:v>9.0240000000005489E-3</c:v>
                </c:pt>
                <c:pt idx="4513">
                  <c:v>9.0260000000005492E-3</c:v>
                </c:pt>
                <c:pt idx="4514">
                  <c:v>9.0280000000005495E-3</c:v>
                </c:pt>
                <c:pt idx="4515">
                  <c:v>9.0300000000005497E-3</c:v>
                </c:pt>
                <c:pt idx="4516">
                  <c:v>9.03200000000055E-3</c:v>
                </c:pt>
                <c:pt idx="4517">
                  <c:v>9.0340000000005503E-3</c:v>
                </c:pt>
                <c:pt idx="4518">
                  <c:v>9.0360000000005505E-3</c:v>
                </c:pt>
                <c:pt idx="4519">
                  <c:v>9.0380000000005508E-3</c:v>
                </c:pt>
                <c:pt idx="4520">
                  <c:v>9.0400000000005511E-3</c:v>
                </c:pt>
                <c:pt idx="4521">
                  <c:v>9.0420000000005513E-3</c:v>
                </c:pt>
                <c:pt idx="4522">
                  <c:v>9.0440000000005516E-3</c:v>
                </c:pt>
                <c:pt idx="4523">
                  <c:v>9.0460000000005519E-3</c:v>
                </c:pt>
                <c:pt idx="4524">
                  <c:v>9.0480000000005521E-3</c:v>
                </c:pt>
                <c:pt idx="4525">
                  <c:v>9.0500000000005524E-3</c:v>
                </c:pt>
                <c:pt idx="4526">
                  <c:v>9.0520000000005527E-3</c:v>
                </c:pt>
                <c:pt idx="4527">
                  <c:v>9.0540000000005529E-3</c:v>
                </c:pt>
                <c:pt idx="4528">
                  <c:v>9.0560000000005532E-3</c:v>
                </c:pt>
                <c:pt idx="4529">
                  <c:v>9.0580000000005535E-3</c:v>
                </c:pt>
                <c:pt idx="4530">
                  <c:v>9.0600000000005537E-3</c:v>
                </c:pt>
                <c:pt idx="4531">
                  <c:v>9.062000000000554E-3</c:v>
                </c:pt>
                <c:pt idx="4532">
                  <c:v>9.0640000000005543E-3</c:v>
                </c:pt>
                <c:pt idx="4533">
                  <c:v>9.0660000000005545E-3</c:v>
                </c:pt>
                <c:pt idx="4534">
                  <c:v>9.0680000000005548E-3</c:v>
                </c:pt>
                <c:pt idx="4535">
                  <c:v>9.070000000000555E-3</c:v>
                </c:pt>
                <c:pt idx="4536">
                  <c:v>9.0720000000005553E-3</c:v>
                </c:pt>
                <c:pt idx="4537">
                  <c:v>9.0740000000005556E-3</c:v>
                </c:pt>
                <c:pt idx="4538">
                  <c:v>9.0760000000005558E-3</c:v>
                </c:pt>
                <c:pt idx="4539">
                  <c:v>9.0780000000005561E-3</c:v>
                </c:pt>
                <c:pt idx="4540">
                  <c:v>9.0800000000005564E-3</c:v>
                </c:pt>
                <c:pt idx="4541">
                  <c:v>9.0820000000005566E-3</c:v>
                </c:pt>
                <c:pt idx="4542">
                  <c:v>9.0840000000005569E-3</c:v>
                </c:pt>
                <c:pt idx="4543">
                  <c:v>9.0860000000005572E-3</c:v>
                </c:pt>
                <c:pt idx="4544">
                  <c:v>9.0880000000005574E-3</c:v>
                </c:pt>
                <c:pt idx="4545">
                  <c:v>9.0900000000005577E-3</c:v>
                </c:pt>
                <c:pt idx="4546">
                  <c:v>9.092000000000558E-3</c:v>
                </c:pt>
                <c:pt idx="4547">
                  <c:v>9.0940000000005582E-3</c:v>
                </c:pt>
                <c:pt idx="4548">
                  <c:v>9.0960000000005585E-3</c:v>
                </c:pt>
                <c:pt idx="4549">
                  <c:v>9.0980000000005588E-3</c:v>
                </c:pt>
                <c:pt idx="4550">
                  <c:v>9.100000000000559E-3</c:v>
                </c:pt>
                <c:pt idx="4551">
                  <c:v>9.1020000000005593E-3</c:v>
                </c:pt>
                <c:pt idx="4552">
                  <c:v>9.1040000000005596E-3</c:v>
                </c:pt>
                <c:pt idx="4553">
                  <c:v>9.1060000000005598E-3</c:v>
                </c:pt>
                <c:pt idx="4554">
                  <c:v>9.1080000000005601E-3</c:v>
                </c:pt>
                <c:pt idx="4555">
                  <c:v>9.1100000000005604E-3</c:v>
                </c:pt>
                <c:pt idx="4556">
                  <c:v>9.1120000000005606E-3</c:v>
                </c:pt>
                <c:pt idx="4557">
                  <c:v>9.1140000000005609E-3</c:v>
                </c:pt>
                <c:pt idx="4558">
                  <c:v>9.1160000000005612E-3</c:v>
                </c:pt>
                <c:pt idx="4559">
                  <c:v>9.1180000000005614E-3</c:v>
                </c:pt>
                <c:pt idx="4560">
                  <c:v>9.1200000000005617E-3</c:v>
                </c:pt>
                <c:pt idx="4561">
                  <c:v>9.122000000000562E-3</c:v>
                </c:pt>
                <c:pt idx="4562">
                  <c:v>9.1240000000005622E-3</c:v>
                </c:pt>
                <c:pt idx="4563">
                  <c:v>9.1260000000005625E-3</c:v>
                </c:pt>
                <c:pt idx="4564">
                  <c:v>9.1280000000005627E-3</c:v>
                </c:pt>
                <c:pt idx="4565">
                  <c:v>9.130000000000563E-3</c:v>
                </c:pt>
                <c:pt idx="4566">
                  <c:v>9.1320000000005633E-3</c:v>
                </c:pt>
                <c:pt idx="4567">
                  <c:v>9.1340000000005635E-3</c:v>
                </c:pt>
                <c:pt idx="4568">
                  <c:v>9.1360000000005638E-3</c:v>
                </c:pt>
                <c:pt idx="4569">
                  <c:v>9.1380000000005641E-3</c:v>
                </c:pt>
                <c:pt idx="4570">
                  <c:v>9.1400000000005643E-3</c:v>
                </c:pt>
                <c:pt idx="4571">
                  <c:v>9.1420000000005646E-3</c:v>
                </c:pt>
                <c:pt idx="4572">
                  <c:v>9.1440000000005649E-3</c:v>
                </c:pt>
                <c:pt idx="4573">
                  <c:v>9.1460000000005651E-3</c:v>
                </c:pt>
                <c:pt idx="4574">
                  <c:v>9.1480000000005654E-3</c:v>
                </c:pt>
                <c:pt idx="4575">
                  <c:v>9.1500000000005657E-3</c:v>
                </c:pt>
                <c:pt idx="4576">
                  <c:v>9.1520000000005659E-3</c:v>
                </c:pt>
                <c:pt idx="4577">
                  <c:v>9.1540000000005662E-3</c:v>
                </c:pt>
                <c:pt idx="4578">
                  <c:v>9.1560000000005665E-3</c:v>
                </c:pt>
                <c:pt idx="4579">
                  <c:v>9.1580000000005667E-3</c:v>
                </c:pt>
                <c:pt idx="4580">
                  <c:v>9.160000000000567E-3</c:v>
                </c:pt>
                <c:pt idx="4581">
                  <c:v>9.1620000000005673E-3</c:v>
                </c:pt>
                <c:pt idx="4582">
                  <c:v>9.1640000000005675E-3</c:v>
                </c:pt>
                <c:pt idx="4583">
                  <c:v>9.1660000000005678E-3</c:v>
                </c:pt>
                <c:pt idx="4584">
                  <c:v>9.1680000000005681E-3</c:v>
                </c:pt>
                <c:pt idx="4585">
                  <c:v>9.1700000000005683E-3</c:v>
                </c:pt>
                <c:pt idx="4586">
                  <c:v>9.1720000000005686E-3</c:v>
                </c:pt>
                <c:pt idx="4587">
                  <c:v>9.1740000000005689E-3</c:v>
                </c:pt>
                <c:pt idx="4588">
                  <c:v>9.1760000000005691E-3</c:v>
                </c:pt>
                <c:pt idx="4589">
                  <c:v>9.1780000000005694E-3</c:v>
                </c:pt>
                <c:pt idx="4590">
                  <c:v>9.1800000000005696E-3</c:v>
                </c:pt>
                <c:pt idx="4591">
                  <c:v>9.1820000000005699E-3</c:v>
                </c:pt>
                <c:pt idx="4592">
                  <c:v>9.1840000000005702E-3</c:v>
                </c:pt>
                <c:pt idx="4593">
                  <c:v>9.1860000000005704E-3</c:v>
                </c:pt>
                <c:pt idx="4594">
                  <c:v>9.1880000000005707E-3</c:v>
                </c:pt>
                <c:pt idx="4595">
                  <c:v>9.190000000000571E-3</c:v>
                </c:pt>
                <c:pt idx="4596">
                  <c:v>9.1920000000005712E-3</c:v>
                </c:pt>
                <c:pt idx="4597">
                  <c:v>9.1940000000005715E-3</c:v>
                </c:pt>
                <c:pt idx="4598">
                  <c:v>9.1960000000005718E-3</c:v>
                </c:pt>
                <c:pt idx="4599">
                  <c:v>9.198000000000572E-3</c:v>
                </c:pt>
                <c:pt idx="4600">
                  <c:v>9.2000000000005723E-3</c:v>
                </c:pt>
                <c:pt idx="4601">
                  <c:v>9.2020000000005726E-3</c:v>
                </c:pt>
                <c:pt idx="4602">
                  <c:v>9.2040000000005728E-3</c:v>
                </c:pt>
                <c:pt idx="4603">
                  <c:v>9.2060000000005731E-3</c:v>
                </c:pt>
                <c:pt idx="4604">
                  <c:v>9.2080000000005734E-3</c:v>
                </c:pt>
                <c:pt idx="4605">
                  <c:v>9.2100000000005736E-3</c:v>
                </c:pt>
                <c:pt idx="4606">
                  <c:v>9.2120000000005739E-3</c:v>
                </c:pt>
                <c:pt idx="4607">
                  <c:v>9.2140000000005742E-3</c:v>
                </c:pt>
                <c:pt idx="4608">
                  <c:v>9.2160000000005744E-3</c:v>
                </c:pt>
                <c:pt idx="4609">
                  <c:v>9.2180000000005747E-3</c:v>
                </c:pt>
                <c:pt idx="4610">
                  <c:v>9.220000000000575E-3</c:v>
                </c:pt>
                <c:pt idx="4611">
                  <c:v>9.2220000000005752E-3</c:v>
                </c:pt>
                <c:pt idx="4612">
                  <c:v>9.2240000000005755E-3</c:v>
                </c:pt>
                <c:pt idx="4613">
                  <c:v>9.2260000000005758E-3</c:v>
                </c:pt>
                <c:pt idx="4614">
                  <c:v>9.228000000000576E-3</c:v>
                </c:pt>
                <c:pt idx="4615">
                  <c:v>9.2300000000005763E-3</c:v>
                </c:pt>
                <c:pt idx="4616">
                  <c:v>9.2320000000005766E-3</c:v>
                </c:pt>
                <c:pt idx="4617">
                  <c:v>9.2340000000005768E-3</c:v>
                </c:pt>
                <c:pt idx="4618">
                  <c:v>9.2360000000005771E-3</c:v>
                </c:pt>
                <c:pt idx="4619">
                  <c:v>9.2380000000005773E-3</c:v>
                </c:pt>
                <c:pt idx="4620">
                  <c:v>9.2400000000005776E-3</c:v>
                </c:pt>
                <c:pt idx="4621">
                  <c:v>9.2420000000005779E-3</c:v>
                </c:pt>
                <c:pt idx="4622">
                  <c:v>9.2440000000005781E-3</c:v>
                </c:pt>
                <c:pt idx="4623">
                  <c:v>9.2460000000005784E-3</c:v>
                </c:pt>
                <c:pt idx="4624">
                  <c:v>9.2480000000005787E-3</c:v>
                </c:pt>
                <c:pt idx="4625">
                  <c:v>9.2500000000005789E-3</c:v>
                </c:pt>
                <c:pt idx="4626">
                  <c:v>9.2520000000005792E-3</c:v>
                </c:pt>
                <c:pt idx="4627">
                  <c:v>9.2540000000005795E-3</c:v>
                </c:pt>
                <c:pt idx="4628">
                  <c:v>9.2560000000005797E-3</c:v>
                </c:pt>
                <c:pt idx="4629">
                  <c:v>9.25800000000058E-3</c:v>
                </c:pt>
                <c:pt idx="4630">
                  <c:v>9.2600000000005803E-3</c:v>
                </c:pt>
                <c:pt idx="4631">
                  <c:v>9.2620000000005805E-3</c:v>
                </c:pt>
                <c:pt idx="4632">
                  <c:v>9.2640000000005808E-3</c:v>
                </c:pt>
                <c:pt idx="4633">
                  <c:v>9.2660000000005811E-3</c:v>
                </c:pt>
                <c:pt idx="4634">
                  <c:v>9.2680000000005813E-3</c:v>
                </c:pt>
                <c:pt idx="4635">
                  <c:v>9.2700000000005816E-3</c:v>
                </c:pt>
                <c:pt idx="4636">
                  <c:v>9.2720000000005819E-3</c:v>
                </c:pt>
                <c:pt idx="4637">
                  <c:v>9.2740000000005821E-3</c:v>
                </c:pt>
                <c:pt idx="4638">
                  <c:v>9.2760000000005824E-3</c:v>
                </c:pt>
                <c:pt idx="4639">
                  <c:v>9.2780000000005827E-3</c:v>
                </c:pt>
                <c:pt idx="4640">
                  <c:v>9.2800000000005829E-3</c:v>
                </c:pt>
                <c:pt idx="4641">
                  <c:v>9.2820000000005832E-3</c:v>
                </c:pt>
                <c:pt idx="4642">
                  <c:v>9.2840000000005835E-3</c:v>
                </c:pt>
                <c:pt idx="4643">
                  <c:v>9.2860000000005837E-3</c:v>
                </c:pt>
                <c:pt idx="4644">
                  <c:v>9.288000000000584E-3</c:v>
                </c:pt>
                <c:pt idx="4645">
                  <c:v>9.2900000000005842E-3</c:v>
                </c:pt>
                <c:pt idx="4646">
                  <c:v>9.2920000000005845E-3</c:v>
                </c:pt>
                <c:pt idx="4647">
                  <c:v>9.2940000000005848E-3</c:v>
                </c:pt>
                <c:pt idx="4648">
                  <c:v>9.296000000000585E-3</c:v>
                </c:pt>
                <c:pt idx="4649">
                  <c:v>9.2980000000005853E-3</c:v>
                </c:pt>
                <c:pt idx="4650">
                  <c:v>9.3000000000005856E-3</c:v>
                </c:pt>
                <c:pt idx="4651">
                  <c:v>9.3020000000005858E-3</c:v>
                </c:pt>
                <c:pt idx="4652">
                  <c:v>9.3040000000005861E-3</c:v>
                </c:pt>
                <c:pt idx="4653">
                  <c:v>9.3060000000005864E-3</c:v>
                </c:pt>
                <c:pt idx="4654">
                  <c:v>9.3080000000005866E-3</c:v>
                </c:pt>
                <c:pt idx="4655">
                  <c:v>9.3100000000005869E-3</c:v>
                </c:pt>
                <c:pt idx="4656">
                  <c:v>9.3120000000005872E-3</c:v>
                </c:pt>
                <c:pt idx="4657">
                  <c:v>9.3140000000005874E-3</c:v>
                </c:pt>
                <c:pt idx="4658">
                  <c:v>9.3160000000005877E-3</c:v>
                </c:pt>
                <c:pt idx="4659">
                  <c:v>9.318000000000588E-3</c:v>
                </c:pt>
                <c:pt idx="4660">
                  <c:v>9.3200000000005882E-3</c:v>
                </c:pt>
                <c:pt idx="4661">
                  <c:v>9.3220000000005885E-3</c:v>
                </c:pt>
                <c:pt idx="4662">
                  <c:v>9.3240000000005888E-3</c:v>
                </c:pt>
                <c:pt idx="4663">
                  <c:v>9.326000000000589E-3</c:v>
                </c:pt>
                <c:pt idx="4664">
                  <c:v>9.3280000000005893E-3</c:v>
                </c:pt>
                <c:pt idx="4665">
                  <c:v>9.3300000000005896E-3</c:v>
                </c:pt>
                <c:pt idx="4666">
                  <c:v>9.3320000000005898E-3</c:v>
                </c:pt>
                <c:pt idx="4667">
                  <c:v>9.3340000000005901E-3</c:v>
                </c:pt>
                <c:pt idx="4668">
                  <c:v>9.3360000000005904E-3</c:v>
                </c:pt>
                <c:pt idx="4669">
                  <c:v>9.3380000000005906E-3</c:v>
                </c:pt>
                <c:pt idx="4670">
                  <c:v>9.3400000000005909E-3</c:v>
                </c:pt>
                <c:pt idx="4671">
                  <c:v>9.3420000000005912E-3</c:v>
                </c:pt>
                <c:pt idx="4672">
                  <c:v>9.3440000000005914E-3</c:v>
                </c:pt>
                <c:pt idx="4673">
                  <c:v>9.3460000000005917E-3</c:v>
                </c:pt>
                <c:pt idx="4674">
                  <c:v>9.3480000000005919E-3</c:v>
                </c:pt>
                <c:pt idx="4675">
                  <c:v>9.3500000000005922E-3</c:v>
                </c:pt>
                <c:pt idx="4676">
                  <c:v>9.3520000000005925E-3</c:v>
                </c:pt>
                <c:pt idx="4677">
                  <c:v>9.3540000000005927E-3</c:v>
                </c:pt>
                <c:pt idx="4678">
                  <c:v>9.356000000000593E-3</c:v>
                </c:pt>
                <c:pt idx="4679">
                  <c:v>9.3580000000005933E-3</c:v>
                </c:pt>
                <c:pt idx="4680">
                  <c:v>9.3600000000005935E-3</c:v>
                </c:pt>
                <c:pt idx="4681">
                  <c:v>9.3620000000005938E-3</c:v>
                </c:pt>
                <c:pt idx="4682">
                  <c:v>9.3640000000005941E-3</c:v>
                </c:pt>
                <c:pt idx="4683">
                  <c:v>9.3660000000005943E-3</c:v>
                </c:pt>
                <c:pt idx="4684">
                  <c:v>9.3680000000005946E-3</c:v>
                </c:pt>
                <c:pt idx="4685">
                  <c:v>9.3700000000005949E-3</c:v>
                </c:pt>
                <c:pt idx="4686">
                  <c:v>9.3720000000005951E-3</c:v>
                </c:pt>
                <c:pt idx="4687">
                  <c:v>9.3740000000005954E-3</c:v>
                </c:pt>
                <c:pt idx="4688">
                  <c:v>9.3760000000005957E-3</c:v>
                </c:pt>
                <c:pt idx="4689">
                  <c:v>9.3780000000005959E-3</c:v>
                </c:pt>
                <c:pt idx="4690">
                  <c:v>9.3800000000005962E-3</c:v>
                </c:pt>
                <c:pt idx="4691">
                  <c:v>9.3820000000005965E-3</c:v>
                </c:pt>
                <c:pt idx="4692">
                  <c:v>9.3840000000005967E-3</c:v>
                </c:pt>
                <c:pt idx="4693">
                  <c:v>9.386000000000597E-3</c:v>
                </c:pt>
                <c:pt idx="4694">
                  <c:v>9.3880000000005973E-3</c:v>
                </c:pt>
                <c:pt idx="4695">
                  <c:v>9.3900000000005975E-3</c:v>
                </c:pt>
                <c:pt idx="4696">
                  <c:v>9.3920000000005978E-3</c:v>
                </c:pt>
                <c:pt idx="4697">
                  <c:v>9.3940000000005981E-3</c:v>
                </c:pt>
                <c:pt idx="4698">
                  <c:v>9.3960000000005983E-3</c:v>
                </c:pt>
                <c:pt idx="4699">
                  <c:v>9.3980000000005986E-3</c:v>
                </c:pt>
                <c:pt idx="4700">
                  <c:v>9.4000000000005988E-3</c:v>
                </c:pt>
                <c:pt idx="4701">
                  <c:v>9.4020000000005991E-3</c:v>
                </c:pt>
                <c:pt idx="4702">
                  <c:v>9.4040000000005994E-3</c:v>
                </c:pt>
                <c:pt idx="4703">
                  <c:v>9.4060000000005996E-3</c:v>
                </c:pt>
                <c:pt idx="4704">
                  <c:v>9.4080000000005999E-3</c:v>
                </c:pt>
                <c:pt idx="4705">
                  <c:v>9.4100000000006002E-3</c:v>
                </c:pt>
                <c:pt idx="4706">
                  <c:v>9.4120000000006004E-3</c:v>
                </c:pt>
                <c:pt idx="4707">
                  <c:v>9.4140000000006007E-3</c:v>
                </c:pt>
                <c:pt idx="4708">
                  <c:v>9.416000000000601E-3</c:v>
                </c:pt>
                <c:pt idx="4709">
                  <c:v>9.4180000000006012E-3</c:v>
                </c:pt>
                <c:pt idx="4710">
                  <c:v>9.4200000000006015E-3</c:v>
                </c:pt>
                <c:pt idx="4711">
                  <c:v>9.4220000000006018E-3</c:v>
                </c:pt>
                <c:pt idx="4712">
                  <c:v>9.424000000000602E-3</c:v>
                </c:pt>
                <c:pt idx="4713">
                  <c:v>9.4260000000006023E-3</c:v>
                </c:pt>
                <c:pt idx="4714">
                  <c:v>9.4280000000006026E-3</c:v>
                </c:pt>
                <c:pt idx="4715">
                  <c:v>9.4300000000006028E-3</c:v>
                </c:pt>
                <c:pt idx="4716">
                  <c:v>9.4320000000006031E-3</c:v>
                </c:pt>
                <c:pt idx="4717">
                  <c:v>9.4340000000006034E-3</c:v>
                </c:pt>
                <c:pt idx="4718">
                  <c:v>9.4360000000006036E-3</c:v>
                </c:pt>
                <c:pt idx="4719">
                  <c:v>9.4380000000006039E-3</c:v>
                </c:pt>
                <c:pt idx="4720">
                  <c:v>9.4400000000006042E-3</c:v>
                </c:pt>
                <c:pt idx="4721">
                  <c:v>9.4420000000006044E-3</c:v>
                </c:pt>
                <c:pt idx="4722">
                  <c:v>9.4440000000006047E-3</c:v>
                </c:pt>
                <c:pt idx="4723">
                  <c:v>9.446000000000605E-3</c:v>
                </c:pt>
                <c:pt idx="4724">
                  <c:v>9.4480000000006052E-3</c:v>
                </c:pt>
                <c:pt idx="4725">
                  <c:v>9.4500000000006055E-3</c:v>
                </c:pt>
                <c:pt idx="4726">
                  <c:v>9.4520000000006058E-3</c:v>
                </c:pt>
                <c:pt idx="4727">
                  <c:v>9.454000000000606E-3</c:v>
                </c:pt>
                <c:pt idx="4728">
                  <c:v>9.4560000000006063E-3</c:v>
                </c:pt>
                <c:pt idx="4729">
                  <c:v>9.4580000000006065E-3</c:v>
                </c:pt>
                <c:pt idx="4730">
                  <c:v>9.4600000000006068E-3</c:v>
                </c:pt>
                <c:pt idx="4731">
                  <c:v>9.4620000000006071E-3</c:v>
                </c:pt>
                <c:pt idx="4732">
                  <c:v>9.4640000000006073E-3</c:v>
                </c:pt>
                <c:pt idx="4733">
                  <c:v>9.4660000000006076E-3</c:v>
                </c:pt>
                <c:pt idx="4734">
                  <c:v>9.4680000000006079E-3</c:v>
                </c:pt>
                <c:pt idx="4735">
                  <c:v>9.4700000000006081E-3</c:v>
                </c:pt>
                <c:pt idx="4736">
                  <c:v>9.4720000000006084E-3</c:v>
                </c:pt>
                <c:pt idx="4737">
                  <c:v>9.4740000000006087E-3</c:v>
                </c:pt>
                <c:pt idx="4738">
                  <c:v>9.4760000000006089E-3</c:v>
                </c:pt>
                <c:pt idx="4739">
                  <c:v>9.4780000000006092E-3</c:v>
                </c:pt>
                <c:pt idx="4740">
                  <c:v>9.4800000000006095E-3</c:v>
                </c:pt>
                <c:pt idx="4741">
                  <c:v>9.4820000000006097E-3</c:v>
                </c:pt>
                <c:pt idx="4742">
                  <c:v>9.48400000000061E-3</c:v>
                </c:pt>
                <c:pt idx="4743">
                  <c:v>9.4860000000006103E-3</c:v>
                </c:pt>
                <c:pt idx="4744">
                  <c:v>9.4880000000006105E-3</c:v>
                </c:pt>
                <c:pt idx="4745">
                  <c:v>9.4900000000006108E-3</c:v>
                </c:pt>
                <c:pt idx="4746">
                  <c:v>9.4920000000006111E-3</c:v>
                </c:pt>
                <c:pt idx="4747">
                  <c:v>9.4940000000006113E-3</c:v>
                </c:pt>
                <c:pt idx="4748">
                  <c:v>9.4960000000006116E-3</c:v>
                </c:pt>
                <c:pt idx="4749">
                  <c:v>9.4980000000006119E-3</c:v>
                </c:pt>
                <c:pt idx="4750">
                  <c:v>9.5000000000006121E-3</c:v>
                </c:pt>
                <c:pt idx="4751">
                  <c:v>9.5020000000006124E-3</c:v>
                </c:pt>
                <c:pt idx="4752">
                  <c:v>9.5040000000006127E-3</c:v>
                </c:pt>
                <c:pt idx="4753">
                  <c:v>9.5060000000006129E-3</c:v>
                </c:pt>
                <c:pt idx="4754">
                  <c:v>9.5080000000006132E-3</c:v>
                </c:pt>
                <c:pt idx="4755">
                  <c:v>9.5100000000006134E-3</c:v>
                </c:pt>
                <c:pt idx="4756">
                  <c:v>9.5120000000006137E-3</c:v>
                </c:pt>
                <c:pt idx="4757">
                  <c:v>9.514000000000614E-3</c:v>
                </c:pt>
                <c:pt idx="4758">
                  <c:v>9.5160000000006142E-3</c:v>
                </c:pt>
                <c:pt idx="4759">
                  <c:v>9.5180000000006145E-3</c:v>
                </c:pt>
                <c:pt idx="4760">
                  <c:v>9.5200000000006148E-3</c:v>
                </c:pt>
                <c:pt idx="4761">
                  <c:v>9.522000000000615E-3</c:v>
                </c:pt>
                <c:pt idx="4762">
                  <c:v>9.5240000000006153E-3</c:v>
                </c:pt>
                <c:pt idx="4763">
                  <c:v>9.5260000000006156E-3</c:v>
                </c:pt>
                <c:pt idx="4764">
                  <c:v>9.5280000000006158E-3</c:v>
                </c:pt>
                <c:pt idx="4765">
                  <c:v>9.5300000000006161E-3</c:v>
                </c:pt>
                <c:pt idx="4766">
                  <c:v>9.5320000000006164E-3</c:v>
                </c:pt>
                <c:pt idx="4767">
                  <c:v>9.5340000000006166E-3</c:v>
                </c:pt>
                <c:pt idx="4768">
                  <c:v>9.5360000000006169E-3</c:v>
                </c:pt>
                <c:pt idx="4769">
                  <c:v>9.5380000000006172E-3</c:v>
                </c:pt>
                <c:pt idx="4770">
                  <c:v>9.5400000000006174E-3</c:v>
                </c:pt>
                <c:pt idx="4771">
                  <c:v>9.5420000000006177E-3</c:v>
                </c:pt>
                <c:pt idx="4772">
                  <c:v>9.544000000000618E-3</c:v>
                </c:pt>
                <c:pt idx="4773">
                  <c:v>9.5460000000006182E-3</c:v>
                </c:pt>
                <c:pt idx="4774">
                  <c:v>9.5480000000006185E-3</c:v>
                </c:pt>
                <c:pt idx="4775">
                  <c:v>9.5500000000006188E-3</c:v>
                </c:pt>
                <c:pt idx="4776">
                  <c:v>9.552000000000619E-3</c:v>
                </c:pt>
                <c:pt idx="4777">
                  <c:v>9.5540000000006193E-3</c:v>
                </c:pt>
                <c:pt idx="4778">
                  <c:v>9.5560000000006196E-3</c:v>
                </c:pt>
                <c:pt idx="4779">
                  <c:v>9.5580000000006198E-3</c:v>
                </c:pt>
                <c:pt idx="4780">
                  <c:v>9.5600000000006201E-3</c:v>
                </c:pt>
                <c:pt idx="4781">
                  <c:v>9.5620000000006204E-3</c:v>
                </c:pt>
                <c:pt idx="4782">
                  <c:v>9.5640000000006206E-3</c:v>
                </c:pt>
                <c:pt idx="4783">
                  <c:v>9.5660000000006209E-3</c:v>
                </c:pt>
                <c:pt idx="4784">
                  <c:v>9.5680000000006211E-3</c:v>
                </c:pt>
                <c:pt idx="4785">
                  <c:v>9.5700000000006214E-3</c:v>
                </c:pt>
                <c:pt idx="4786">
                  <c:v>9.5720000000006217E-3</c:v>
                </c:pt>
                <c:pt idx="4787">
                  <c:v>9.5740000000006219E-3</c:v>
                </c:pt>
                <c:pt idx="4788">
                  <c:v>9.5760000000006222E-3</c:v>
                </c:pt>
                <c:pt idx="4789">
                  <c:v>9.5780000000006225E-3</c:v>
                </c:pt>
                <c:pt idx="4790">
                  <c:v>9.5800000000006227E-3</c:v>
                </c:pt>
                <c:pt idx="4791">
                  <c:v>9.582000000000623E-3</c:v>
                </c:pt>
                <c:pt idx="4792">
                  <c:v>9.5840000000006233E-3</c:v>
                </c:pt>
                <c:pt idx="4793">
                  <c:v>9.5860000000006235E-3</c:v>
                </c:pt>
                <c:pt idx="4794">
                  <c:v>9.5880000000006238E-3</c:v>
                </c:pt>
                <c:pt idx="4795">
                  <c:v>9.5900000000006241E-3</c:v>
                </c:pt>
                <c:pt idx="4796">
                  <c:v>9.5920000000006243E-3</c:v>
                </c:pt>
                <c:pt idx="4797">
                  <c:v>9.5940000000006246E-3</c:v>
                </c:pt>
                <c:pt idx="4798">
                  <c:v>9.5960000000006249E-3</c:v>
                </c:pt>
                <c:pt idx="4799">
                  <c:v>9.5980000000006251E-3</c:v>
                </c:pt>
                <c:pt idx="4800">
                  <c:v>9.6000000000006254E-3</c:v>
                </c:pt>
                <c:pt idx="4801">
                  <c:v>9.6020000000006257E-3</c:v>
                </c:pt>
                <c:pt idx="4802">
                  <c:v>9.6040000000006259E-3</c:v>
                </c:pt>
                <c:pt idx="4803">
                  <c:v>9.6060000000006262E-3</c:v>
                </c:pt>
                <c:pt idx="4804">
                  <c:v>9.6080000000006265E-3</c:v>
                </c:pt>
                <c:pt idx="4805">
                  <c:v>9.6100000000006267E-3</c:v>
                </c:pt>
                <c:pt idx="4806">
                  <c:v>9.612000000000627E-3</c:v>
                </c:pt>
                <c:pt idx="4807">
                  <c:v>9.6140000000006273E-3</c:v>
                </c:pt>
                <c:pt idx="4808">
                  <c:v>9.6160000000006275E-3</c:v>
                </c:pt>
                <c:pt idx="4809">
                  <c:v>9.6180000000006278E-3</c:v>
                </c:pt>
                <c:pt idx="4810">
                  <c:v>9.620000000000628E-3</c:v>
                </c:pt>
                <c:pt idx="4811">
                  <c:v>9.6220000000006283E-3</c:v>
                </c:pt>
                <c:pt idx="4812">
                  <c:v>9.6240000000006286E-3</c:v>
                </c:pt>
                <c:pt idx="4813">
                  <c:v>9.6260000000006288E-3</c:v>
                </c:pt>
                <c:pt idx="4814">
                  <c:v>9.6280000000006291E-3</c:v>
                </c:pt>
                <c:pt idx="4815">
                  <c:v>9.6300000000006294E-3</c:v>
                </c:pt>
                <c:pt idx="4816">
                  <c:v>9.6320000000006296E-3</c:v>
                </c:pt>
                <c:pt idx="4817">
                  <c:v>9.6340000000006299E-3</c:v>
                </c:pt>
                <c:pt idx="4818">
                  <c:v>9.6360000000006302E-3</c:v>
                </c:pt>
                <c:pt idx="4819">
                  <c:v>9.6380000000006304E-3</c:v>
                </c:pt>
                <c:pt idx="4820">
                  <c:v>9.6400000000006307E-3</c:v>
                </c:pt>
                <c:pt idx="4821">
                  <c:v>9.642000000000631E-3</c:v>
                </c:pt>
                <c:pt idx="4822">
                  <c:v>9.6440000000006312E-3</c:v>
                </c:pt>
                <c:pt idx="4823">
                  <c:v>9.6460000000006315E-3</c:v>
                </c:pt>
                <c:pt idx="4824">
                  <c:v>9.6480000000006318E-3</c:v>
                </c:pt>
                <c:pt idx="4825">
                  <c:v>9.650000000000632E-3</c:v>
                </c:pt>
                <c:pt idx="4826">
                  <c:v>9.6520000000006323E-3</c:v>
                </c:pt>
                <c:pt idx="4827">
                  <c:v>9.6540000000006326E-3</c:v>
                </c:pt>
                <c:pt idx="4828">
                  <c:v>9.6560000000006328E-3</c:v>
                </c:pt>
                <c:pt idx="4829">
                  <c:v>9.6580000000006331E-3</c:v>
                </c:pt>
                <c:pt idx="4830">
                  <c:v>9.6600000000006334E-3</c:v>
                </c:pt>
                <c:pt idx="4831">
                  <c:v>9.6620000000006336E-3</c:v>
                </c:pt>
                <c:pt idx="4832">
                  <c:v>9.6640000000006339E-3</c:v>
                </c:pt>
                <c:pt idx="4833">
                  <c:v>9.6660000000006342E-3</c:v>
                </c:pt>
                <c:pt idx="4834">
                  <c:v>9.6680000000006344E-3</c:v>
                </c:pt>
                <c:pt idx="4835">
                  <c:v>9.6700000000006347E-3</c:v>
                </c:pt>
                <c:pt idx="4836">
                  <c:v>9.672000000000635E-3</c:v>
                </c:pt>
                <c:pt idx="4837">
                  <c:v>9.6740000000006352E-3</c:v>
                </c:pt>
                <c:pt idx="4838">
                  <c:v>9.6760000000006355E-3</c:v>
                </c:pt>
                <c:pt idx="4839">
                  <c:v>9.6780000000006357E-3</c:v>
                </c:pt>
                <c:pt idx="4840">
                  <c:v>9.680000000000636E-3</c:v>
                </c:pt>
                <c:pt idx="4841">
                  <c:v>9.6820000000006363E-3</c:v>
                </c:pt>
                <c:pt idx="4842">
                  <c:v>9.6840000000006365E-3</c:v>
                </c:pt>
                <c:pt idx="4843">
                  <c:v>9.6860000000006368E-3</c:v>
                </c:pt>
                <c:pt idx="4844">
                  <c:v>9.6880000000006371E-3</c:v>
                </c:pt>
                <c:pt idx="4845">
                  <c:v>9.6900000000006373E-3</c:v>
                </c:pt>
                <c:pt idx="4846">
                  <c:v>9.6920000000006376E-3</c:v>
                </c:pt>
                <c:pt idx="4847">
                  <c:v>9.6940000000006379E-3</c:v>
                </c:pt>
                <c:pt idx="4848">
                  <c:v>9.6960000000006381E-3</c:v>
                </c:pt>
                <c:pt idx="4849">
                  <c:v>9.6980000000006384E-3</c:v>
                </c:pt>
                <c:pt idx="4850">
                  <c:v>9.7000000000006387E-3</c:v>
                </c:pt>
                <c:pt idx="4851">
                  <c:v>9.7020000000006389E-3</c:v>
                </c:pt>
                <c:pt idx="4852">
                  <c:v>9.7040000000006392E-3</c:v>
                </c:pt>
                <c:pt idx="4853">
                  <c:v>9.7060000000006395E-3</c:v>
                </c:pt>
                <c:pt idx="4854">
                  <c:v>9.7080000000006397E-3</c:v>
                </c:pt>
                <c:pt idx="4855">
                  <c:v>9.71000000000064E-3</c:v>
                </c:pt>
                <c:pt idx="4856">
                  <c:v>9.7120000000006403E-3</c:v>
                </c:pt>
                <c:pt idx="4857">
                  <c:v>9.7140000000006405E-3</c:v>
                </c:pt>
                <c:pt idx="4858">
                  <c:v>9.7160000000006408E-3</c:v>
                </c:pt>
                <c:pt idx="4859">
                  <c:v>9.7180000000006411E-3</c:v>
                </c:pt>
                <c:pt idx="4860">
                  <c:v>9.7200000000006413E-3</c:v>
                </c:pt>
                <c:pt idx="4861">
                  <c:v>9.7220000000006416E-3</c:v>
                </c:pt>
                <c:pt idx="4862">
                  <c:v>9.7240000000006419E-3</c:v>
                </c:pt>
                <c:pt idx="4863">
                  <c:v>9.7260000000006421E-3</c:v>
                </c:pt>
                <c:pt idx="4864">
                  <c:v>9.7280000000006424E-3</c:v>
                </c:pt>
                <c:pt idx="4865">
                  <c:v>9.7300000000006426E-3</c:v>
                </c:pt>
                <c:pt idx="4866">
                  <c:v>9.7320000000006429E-3</c:v>
                </c:pt>
                <c:pt idx="4867">
                  <c:v>9.7340000000006432E-3</c:v>
                </c:pt>
                <c:pt idx="4868">
                  <c:v>9.7360000000006434E-3</c:v>
                </c:pt>
                <c:pt idx="4869">
                  <c:v>9.7380000000006437E-3</c:v>
                </c:pt>
                <c:pt idx="4870">
                  <c:v>9.740000000000644E-3</c:v>
                </c:pt>
                <c:pt idx="4871">
                  <c:v>9.7420000000006442E-3</c:v>
                </c:pt>
                <c:pt idx="4872">
                  <c:v>9.7440000000006445E-3</c:v>
                </c:pt>
                <c:pt idx="4873">
                  <c:v>9.7460000000006448E-3</c:v>
                </c:pt>
                <c:pt idx="4874">
                  <c:v>9.748000000000645E-3</c:v>
                </c:pt>
                <c:pt idx="4875">
                  <c:v>9.7500000000006453E-3</c:v>
                </c:pt>
                <c:pt idx="4876">
                  <c:v>9.7520000000006456E-3</c:v>
                </c:pt>
                <c:pt idx="4877">
                  <c:v>9.7540000000006458E-3</c:v>
                </c:pt>
                <c:pt idx="4878">
                  <c:v>9.7560000000006461E-3</c:v>
                </c:pt>
                <c:pt idx="4879">
                  <c:v>9.7580000000006464E-3</c:v>
                </c:pt>
                <c:pt idx="4880">
                  <c:v>9.7600000000006466E-3</c:v>
                </c:pt>
                <c:pt idx="4881">
                  <c:v>9.7620000000006469E-3</c:v>
                </c:pt>
                <c:pt idx="4882">
                  <c:v>9.7640000000006472E-3</c:v>
                </c:pt>
                <c:pt idx="4883">
                  <c:v>9.7660000000006474E-3</c:v>
                </c:pt>
                <c:pt idx="4884">
                  <c:v>9.7680000000006477E-3</c:v>
                </c:pt>
                <c:pt idx="4885">
                  <c:v>9.770000000000648E-3</c:v>
                </c:pt>
                <c:pt idx="4886">
                  <c:v>9.7720000000006482E-3</c:v>
                </c:pt>
                <c:pt idx="4887">
                  <c:v>9.7740000000006485E-3</c:v>
                </c:pt>
                <c:pt idx="4888">
                  <c:v>9.7760000000006488E-3</c:v>
                </c:pt>
                <c:pt idx="4889">
                  <c:v>9.778000000000649E-3</c:v>
                </c:pt>
                <c:pt idx="4890">
                  <c:v>9.7800000000006493E-3</c:v>
                </c:pt>
                <c:pt idx="4891">
                  <c:v>9.7820000000006496E-3</c:v>
                </c:pt>
                <c:pt idx="4892">
                  <c:v>9.7840000000006498E-3</c:v>
                </c:pt>
                <c:pt idx="4893">
                  <c:v>9.7860000000006501E-3</c:v>
                </c:pt>
                <c:pt idx="4894">
                  <c:v>9.7880000000006503E-3</c:v>
                </c:pt>
                <c:pt idx="4895">
                  <c:v>9.7900000000006506E-3</c:v>
                </c:pt>
                <c:pt idx="4896">
                  <c:v>9.7920000000006509E-3</c:v>
                </c:pt>
                <c:pt idx="4897">
                  <c:v>9.7940000000006511E-3</c:v>
                </c:pt>
                <c:pt idx="4898">
                  <c:v>9.7960000000006514E-3</c:v>
                </c:pt>
                <c:pt idx="4899">
                  <c:v>9.7980000000006517E-3</c:v>
                </c:pt>
                <c:pt idx="4900">
                  <c:v>9.8000000000006519E-3</c:v>
                </c:pt>
                <c:pt idx="4901">
                  <c:v>9.8020000000006522E-3</c:v>
                </c:pt>
                <c:pt idx="4902">
                  <c:v>9.8040000000006525E-3</c:v>
                </c:pt>
                <c:pt idx="4903">
                  <c:v>9.8060000000006527E-3</c:v>
                </c:pt>
                <c:pt idx="4904">
                  <c:v>9.808000000000653E-3</c:v>
                </c:pt>
                <c:pt idx="4905">
                  <c:v>9.8100000000006533E-3</c:v>
                </c:pt>
                <c:pt idx="4906">
                  <c:v>9.8120000000006535E-3</c:v>
                </c:pt>
                <c:pt idx="4907">
                  <c:v>9.8140000000006538E-3</c:v>
                </c:pt>
                <c:pt idx="4908">
                  <c:v>9.8160000000006541E-3</c:v>
                </c:pt>
                <c:pt idx="4909">
                  <c:v>9.8180000000006543E-3</c:v>
                </c:pt>
                <c:pt idx="4910">
                  <c:v>9.8200000000006546E-3</c:v>
                </c:pt>
                <c:pt idx="4911">
                  <c:v>9.8220000000006549E-3</c:v>
                </c:pt>
                <c:pt idx="4912">
                  <c:v>9.8240000000006551E-3</c:v>
                </c:pt>
                <c:pt idx="4913">
                  <c:v>9.8260000000006554E-3</c:v>
                </c:pt>
                <c:pt idx="4914">
                  <c:v>9.8280000000006557E-3</c:v>
                </c:pt>
                <c:pt idx="4915">
                  <c:v>9.8300000000006559E-3</c:v>
                </c:pt>
                <c:pt idx="4916">
                  <c:v>9.8320000000006562E-3</c:v>
                </c:pt>
                <c:pt idx="4917">
                  <c:v>9.8340000000006565E-3</c:v>
                </c:pt>
                <c:pt idx="4918">
                  <c:v>9.8360000000006567E-3</c:v>
                </c:pt>
                <c:pt idx="4919">
                  <c:v>9.838000000000657E-3</c:v>
                </c:pt>
                <c:pt idx="4920">
                  <c:v>9.8400000000006572E-3</c:v>
                </c:pt>
                <c:pt idx="4921">
                  <c:v>9.8420000000006575E-3</c:v>
                </c:pt>
                <c:pt idx="4922">
                  <c:v>9.8440000000006578E-3</c:v>
                </c:pt>
                <c:pt idx="4923">
                  <c:v>9.846000000000658E-3</c:v>
                </c:pt>
                <c:pt idx="4924">
                  <c:v>9.8480000000006583E-3</c:v>
                </c:pt>
                <c:pt idx="4925">
                  <c:v>9.8500000000006586E-3</c:v>
                </c:pt>
                <c:pt idx="4926">
                  <c:v>9.8520000000006588E-3</c:v>
                </c:pt>
                <c:pt idx="4927">
                  <c:v>9.8540000000006591E-3</c:v>
                </c:pt>
                <c:pt idx="4928">
                  <c:v>9.8560000000006594E-3</c:v>
                </c:pt>
                <c:pt idx="4929">
                  <c:v>9.8580000000006596E-3</c:v>
                </c:pt>
                <c:pt idx="4930">
                  <c:v>9.8600000000006599E-3</c:v>
                </c:pt>
                <c:pt idx="4931">
                  <c:v>9.8620000000006602E-3</c:v>
                </c:pt>
                <c:pt idx="4932">
                  <c:v>9.8640000000006604E-3</c:v>
                </c:pt>
                <c:pt idx="4933">
                  <c:v>9.8660000000006607E-3</c:v>
                </c:pt>
                <c:pt idx="4934">
                  <c:v>9.868000000000661E-3</c:v>
                </c:pt>
                <c:pt idx="4935">
                  <c:v>9.8700000000006612E-3</c:v>
                </c:pt>
                <c:pt idx="4936">
                  <c:v>9.8720000000006615E-3</c:v>
                </c:pt>
                <c:pt idx="4937">
                  <c:v>9.8740000000006618E-3</c:v>
                </c:pt>
                <c:pt idx="4938">
                  <c:v>9.876000000000662E-3</c:v>
                </c:pt>
                <c:pt idx="4939">
                  <c:v>9.8780000000006623E-3</c:v>
                </c:pt>
                <c:pt idx="4940">
                  <c:v>9.8800000000006626E-3</c:v>
                </c:pt>
                <c:pt idx="4941">
                  <c:v>9.8820000000006628E-3</c:v>
                </c:pt>
                <c:pt idx="4942">
                  <c:v>9.8840000000006631E-3</c:v>
                </c:pt>
                <c:pt idx="4943">
                  <c:v>9.8860000000006634E-3</c:v>
                </c:pt>
                <c:pt idx="4944">
                  <c:v>9.8880000000006636E-3</c:v>
                </c:pt>
                <c:pt idx="4945">
                  <c:v>9.8900000000006639E-3</c:v>
                </c:pt>
                <c:pt idx="4946">
                  <c:v>9.8920000000006642E-3</c:v>
                </c:pt>
                <c:pt idx="4947">
                  <c:v>9.8940000000006644E-3</c:v>
                </c:pt>
                <c:pt idx="4948">
                  <c:v>9.8960000000006647E-3</c:v>
                </c:pt>
                <c:pt idx="4949">
                  <c:v>9.8980000000006649E-3</c:v>
                </c:pt>
                <c:pt idx="4950">
                  <c:v>9.9000000000006652E-3</c:v>
                </c:pt>
                <c:pt idx="4951">
                  <c:v>9.9020000000006655E-3</c:v>
                </c:pt>
                <c:pt idx="4952">
                  <c:v>9.9040000000006657E-3</c:v>
                </c:pt>
                <c:pt idx="4953">
                  <c:v>9.906000000000666E-3</c:v>
                </c:pt>
                <c:pt idx="4954">
                  <c:v>9.9080000000006663E-3</c:v>
                </c:pt>
                <c:pt idx="4955">
                  <c:v>9.9100000000006665E-3</c:v>
                </c:pt>
                <c:pt idx="4956">
                  <c:v>9.9120000000006668E-3</c:v>
                </c:pt>
                <c:pt idx="4957">
                  <c:v>9.9140000000006671E-3</c:v>
                </c:pt>
                <c:pt idx="4958">
                  <c:v>9.9160000000006673E-3</c:v>
                </c:pt>
                <c:pt idx="4959">
                  <c:v>9.9180000000006676E-3</c:v>
                </c:pt>
                <c:pt idx="4960">
                  <c:v>9.9200000000006679E-3</c:v>
                </c:pt>
                <c:pt idx="4961">
                  <c:v>9.9220000000006681E-3</c:v>
                </c:pt>
                <c:pt idx="4962">
                  <c:v>9.9240000000006684E-3</c:v>
                </c:pt>
                <c:pt idx="4963">
                  <c:v>9.9260000000006687E-3</c:v>
                </c:pt>
                <c:pt idx="4964">
                  <c:v>9.9280000000006689E-3</c:v>
                </c:pt>
                <c:pt idx="4965">
                  <c:v>9.9300000000006692E-3</c:v>
                </c:pt>
                <c:pt idx="4966">
                  <c:v>9.9320000000006695E-3</c:v>
                </c:pt>
                <c:pt idx="4967">
                  <c:v>9.9340000000006697E-3</c:v>
                </c:pt>
                <c:pt idx="4968">
                  <c:v>9.93600000000067E-3</c:v>
                </c:pt>
                <c:pt idx="4969">
                  <c:v>9.9380000000006703E-3</c:v>
                </c:pt>
                <c:pt idx="4970">
                  <c:v>9.9400000000006705E-3</c:v>
                </c:pt>
                <c:pt idx="4971">
                  <c:v>9.9420000000006708E-3</c:v>
                </c:pt>
                <c:pt idx="4972">
                  <c:v>9.9440000000006711E-3</c:v>
                </c:pt>
                <c:pt idx="4973">
                  <c:v>9.9460000000006713E-3</c:v>
                </c:pt>
                <c:pt idx="4974">
                  <c:v>9.9480000000006716E-3</c:v>
                </c:pt>
                <c:pt idx="4975">
                  <c:v>9.9500000000006718E-3</c:v>
                </c:pt>
                <c:pt idx="4976">
                  <c:v>9.9520000000006721E-3</c:v>
                </c:pt>
                <c:pt idx="4977">
                  <c:v>9.9540000000006724E-3</c:v>
                </c:pt>
                <c:pt idx="4978">
                  <c:v>9.9560000000006726E-3</c:v>
                </c:pt>
                <c:pt idx="4979">
                  <c:v>9.9580000000006729E-3</c:v>
                </c:pt>
                <c:pt idx="4980">
                  <c:v>9.9600000000006732E-3</c:v>
                </c:pt>
                <c:pt idx="4981">
                  <c:v>9.9620000000006734E-3</c:v>
                </c:pt>
                <c:pt idx="4982">
                  <c:v>9.9640000000006737E-3</c:v>
                </c:pt>
                <c:pt idx="4983">
                  <c:v>9.966000000000674E-3</c:v>
                </c:pt>
                <c:pt idx="4984">
                  <c:v>9.9680000000006742E-3</c:v>
                </c:pt>
                <c:pt idx="4985">
                  <c:v>9.9700000000006745E-3</c:v>
                </c:pt>
                <c:pt idx="4986">
                  <c:v>9.9720000000006748E-3</c:v>
                </c:pt>
                <c:pt idx="4987">
                  <c:v>9.974000000000675E-3</c:v>
                </c:pt>
                <c:pt idx="4988">
                  <c:v>9.9760000000006753E-3</c:v>
                </c:pt>
                <c:pt idx="4989">
                  <c:v>9.9780000000006756E-3</c:v>
                </c:pt>
                <c:pt idx="4990">
                  <c:v>9.9800000000006758E-3</c:v>
                </c:pt>
                <c:pt idx="4991">
                  <c:v>9.9820000000006761E-3</c:v>
                </c:pt>
                <c:pt idx="4992">
                  <c:v>9.9840000000006764E-3</c:v>
                </c:pt>
                <c:pt idx="4993">
                  <c:v>9.9860000000006766E-3</c:v>
                </c:pt>
                <c:pt idx="4994">
                  <c:v>9.9880000000006769E-3</c:v>
                </c:pt>
                <c:pt idx="4995">
                  <c:v>9.9900000000006772E-3</c:v>
                </c:pt>
                <c:pt idx="4996">
                  <c:v>9.9920000000006774E-3</c:v>
                </c:pt>
                <c:pt idx="4997">
                  <c:v>9.9940000000006777E-3</c:v>
                </c:pt>
                <c:pt idx="4998">
                  <c:v>9.996000000000678E-3</c:v>
                </c:pt>
                <c:pt idx="4999">
                  <c:v>9.9980000000006782E-3</c:v>
                </c:pt>
                <c:pt idx="5000">
                  <c:v>1.0000000000000678E-2</c:v>
                </c:pt>
              </c:numCache>
            </c:numRef>
          </c:xVal>
          <c:yVal>
            <c:numRef>
              <c:f>MAIN!$AE$3:$AE$5003</c:f>
              <c:numCache>
                <c:formatCode>General</c:formatCode>
                <c:ptCount val="5001"/>
                <c:pt idx="0">
                  <c:v>0</c:v>
                </c:pt>
                <c:pt idx="1">
                  <c:v>1.972261763227845E-5</c:v>
                </c:pt>
                <c:pt idx="2">
                  <c:v>7.8823670900951548E-5</c:v>
                </c:pt>
                <c:pt idx="3">
                  <c:v>1.7720198498782924E-4</c:v>
                </c:pt>
                <c:pt idx="4">
                  <c:v>3.1475509038292326E-4</c:v>
                </c:pt>
                <c:pt idx="5">
                  <c:v>4.9137923017539276E-4</c:v>
                </c:pt>
                <c:pt idx="6">
                  <c:v>7.0696936737579819E-4</c:v>
                </c:pt>
                <c:pt idx="7">
                  <c:v>9.6141919226999661E-4</c:v>
                </c:pt>
                <c:pt idx="8">
                  <c:v>1.2546211298068988E-3</c:v>
                </c:pt>
                <c:pt idx="9">
                  <c:v>1.5864663470145368E-3</c:v>
                </c:pt>
                <c:pt idx="10">
                  <c:v>1.956844760450549E-3</c:v>
                </c:pt>
                <c:pt idx="11">
                  <c:v>2.3656450436796428E-3</c:v>
                </c:pt>
                <c:pt idx="12">
                  <c:v>2.8127546347841426E-3</c:v>
                </c:pt>
                <c:pt idx="13">
                  <c:v>3.2980597439034032E-3</c:v>
                </c:pt>
                <c:pt idx="14">
                  <c:v>3.8214453608022003E-3</c:v>
                </c:pt>
                <c:pt idx="15">
                  <c:v>4.38279526246943E-3</c:v>
                </c:pt>
                <c:pt idx="16">
                  <c:v>4.9819920207435642E-3</c:v>
                </c:pt>
                <c:pt idx="17">
                  <c:v>5.6189170099695263E-3</c:v>
                </c:pt>
                <c:pt idx="18">
                  <c:v>6.2934504146799908E-3</c:v>
                </c:pt>
                <c:pt idx="19">
                  <c:v>7.0054712373078809E-3</c:v>
                </c:pt>
                <c:pt idx="20">
                  <c:v>7.7548573059225134E-3</c:v>
                </c:pt>
                <c:pt idx="21">
                  <c:v>8.541485281996164E-3</c:v>
                </c:pt>
                <c:pt idx="22">
                  <c:v>9.3652306681942799E-3</c:v>
                </c:pt>
                <c:pt idx="23">
                  <c:v>1.0225967816193893E-2</c:v>
                </c:pt>
                <c:pt idx="24">
                  <c:v>1.1123569934525901E-2</c:v>
                </c:pt>
                <c:pt idx="25">
                  <c:v>1.205790909644433E-2</c:v>
                </c:pt>
                <c:pt idx="26">
                  <c:v>1.3028856247820353E-2</c:v>
                </c:pt>
                <c:pt idx="27">
                  <c:v>1.4036281215059732E-2</c:v>
                </c:pt>
                <c:pt idx="28">
                  <c:v>1.5080052713046022E-2</c:v>
                </c:pt>
                <c:pt idx="29">
                  <c:v>1.6160038353106643E-2</c:v>
                </c:pt>
                <c:pt idx="30">
                  <c:v>1.7276104651002822E-2</c:v>
                </c:pt>
                <c:pt idx="31">
                  <c:v>1.8428117034943514E-2</c:v>
                </c:pt>
                <c:pt idx="32">
                  <c:v>1.9615939853620423E-2</c:v>
                </c:pt>
                <c:pt idx="33">
                  <c:v>2.083943638426633E-2</c:v>
                </c:pt>
                <c:pt idx="34">
                  <c:v>2.2098468840735852E-2</c:v>
                </c:pt>
                <c:pt idx="35">
                  <c:v>2.3392898381606519E-2</c:v>
                </c:pt>
                <c:pt idx="36">
                  <c:v>2.4722585118303497E-2</c:v>
                </c:pt>
                <c:pt idx="37">
                  <c:v>2.6087388123242072E-2</c:v>
                </c:pt>
                <c:pt idx="38">
                  <c:v>2.7487165437993344E-2</c:v>
                </c:pt>
                <c:pt idx="39">
                  <c:v>2.8921774081468343E-2</c:v>
                </c:pt>
                <c:pt idx="40">
                  <c:v>3.0391070058123359E-2</c:v>
                </c:pt>
                <c:pt idx="41">
                  <c:v>3.1894908366182806E-2</c:v>
                </c:pt>
                <c:pt idx="42">
                  <c:v>3.3433143005883403E-2</c:v>
                </c:pt>
                <c:pt idx="43">
                  <c:v>3.5005626987734795E-2</c:v>
                </c:pt>
                <c:pt idx="44">
                  <c:v>3.6612212340800365E-2</c:v>
                </c:pt>
                <c:pt idx="45">
                  <c:v>3.8252750120994494E-2</c:v>
                </c:pt>
                <c:pt idx="46">
                  <c:v>3.9927090419398126E-2</c:v>
                </c:pt>
                <c:pt idx="47">
                  <c:v>4.1635082370591436E-2</c:v>
                </c:pt>
                <c:pt idx="48">
                  <c:v>4.3376574161003045E-2</c:v>
                </c:pt>
                <c:pt idx="49">
                  <c:v>4.5151413037275878E-2</c:v>
                </c:pt>
                <c:pt idx="50">
                  <c:v>4.6959445314649129E-2</c:v>
                </c:pt>
                <c:pt idx="51">
                  <c:v>4.880051638535543E-2</c:v>
                </c:pt>
                <c:pt idx="52">
                  <c:v>5.0674470727033905E-2</c:v>
                </c:pt>
                <c:pt idx="53">
                  <c:v>5.2581151911158308E-2</c:v>
                </c:pt>
                <c:pt idx="54">
                  <c:v>5.4520402611478724E-2</c:v>
                </c:pt>
                <c:pt idx="55">
                  <c:v>5.6492064612478465E-2</c:v>
                </c:pt>
                <c:pt idx="56">
                  <c:v>5.8495978817844629E-2</c:v>
                </c:pt>
                <c:pt idx="57">
                  <c:v>6.0531985258951648E-2</c:v>
                </c:pt>
                <c:pt idx="58">
                  <c:v>6.259992310335849E-2</c:v>
                </c:pt>
                <c:pt idx="59">
                  <c:v>6.4699630663318297E-2</c:v>
                </c:pt>
                <c:pt idx="60">
                  <c:v>6.6830945404300346E-2</c:v>
                </c:pt>
                <c:pt idx="61">
                  <c:v>6.8993703953523999E-2</c:v>
                </c:pt>
                <c:pt idx="62">
                  <c:v>7.1187742108504981E-2</c:v>
                </c:pt>
                <c:pt idx="63">
                  <c:v>7.3412894845611643E-2</c:v>
                </c:pt>
                <c:pt idx="64">
                  <c:v>7.5668996328632998E-2</c:v>
                </c:pt>
                <c:pt idx="65">
                  <c:v>7.7955879917357418E-2</c:v>
                </c:pt>
                <c:pt idx="66">
                  <c:v>8.0273378176160759E-2</c:v>
                </c:pt>
                <c:pt idx="67">
                  <c:v>8.2621322882604931E-2</c:v>
                </c:pt>
                <c:pt idx="68">
                  <c:v>8.4999545036045898E-2</c:v>
                </c:pt>
                <c:pt idx="69">
                  <c:v>8.7407874866249791E-2</c:v>
                </c:pt>
                <c:pt idx="70">
                  <c:v>8.9846141842019556E-2</c:v>
                </c:pt>
                <c:pt idx="71">
                  <c:v>9.2314174679827943E-2</c:v>
                </c:pt>
                <c:pt idx="72">
                  <c:v>9.4811801352460146E-2</c:v>
                </c:pt>
                <c:pt idx="73">
                  <c:v>9.7338849097662661E-2</c:v>
                </c:pt>
                <c:pt idx="74">
                  <c:v>9.9895144426800808E-2</c:v>
                </c:pt>
                <c:pt idx="75">
                  <c:v>0.10248051313352213</c:v>
                </c:pt>
                <c:pt idx="76">
                  <c:v>0.1050947803024268</c:v>
                </c:pt>
                <c:pt idx="77">
                  <c:v>0.10773777031774356</c:v>
                </c:pt>
                <c:pt idx="78">
                  <c:v>0.11040930687201289</c:v>
                </c:pt>
                <c:pt idx="79">
                  <c:v>0.11310921297477439</c:v>
                </c:pt>
                <c:pt idx="80">
                  <c:v>0.1158373109612596</c:v>
                </c:pt>
                <c:pt idx="81">
                  <c:v>0.11859342250108973</c:v>
                </c:pt>
                <c:pt idx="82">
                  <c:v>0.12137736860697823</c:v>
                </c:pt>
                <c:pt idx="83">
                  <c:v>0.12418896964343618</c:v>
                </c:pt>
                <c:pt idx="84">
                  <c:v>0.12702804533548262</c:v>
                </c:pt>
                <c:pt idx="85">
                  <c:v>0.12989441477735764</c:v>
                </c:pt>
                <c:pt idx="86">
                  <c:v>0.13278789644123878</c:v>
                </c:pt>
                <c:pt idx="87">
                  <c:v>0.13570830818595947</c:v>
                </c:pt>
                <c:pt idx="88">
                  <c:v>0.13865546726573075</c:v>
                </c:pt>
                <c:pt idx="89">
                  <c:v>0.1416291903388639</c:v>
                </c:pt>
                <c:pt idx="90">
                  <c:v>0.14462929347649522</c:v>
                </c:pt>
                <c:pt idx="91">
                  <c:v>0.14765559217131241</c:v>
                </c:pt>
                <c:pt idx="92">
                  <c:v>0.15070790134628087</c:v>
                </c:pt>
                <c:pt idx="93">
                  <c:v>0.1537860353633711</c:v>
                </c:pt>
                <c:pt idx="94">
                  <c:v>0.15688980803228747</c:v>
                </c:pt>
                <c:pt idx="95">
                  <c:v>0.16001903261919381</c:v>
                </c:pt>
                <c:pt idx="96">
                  <c:v>0.16317352185544221</c:v>
                </c:pt>
                <c:pt idx="97">
                  <c:v>0.16635308794629822</c:v>
                </c:pt>
                <c:pt idx="98">
                  <c:v>0.16955754257966626</c:v>
                </c:pt>
                <c:pt idx="99">
                  <c:v>0.17278669693481263</c:v>
                </c:pt>
                <c:pt idx="100">
                  <c:v>0.17604036169108839</c:v>
                </c:pt>
                <c:pt idx="101">
                  <c:v>0.17931834703664729</c:v>
                </c:pt>
                <c:pt idx="102">
                  <c:v>0.1826204626771647</c:v>
                </c:pt>
                <c:pt idx="103">
                  <c:v>0.18594651784454952</c:v>
                </c:pt>
                <c:pt idx="104">
                  <c:v>0.18929632130565699</c:v>
                </c:pt>
                <c:pt idx="105">
                  <c:v>0.19266968137099516</c:v>
                </c:pt>
                <c:pt idx="106">
                  <c:v>0.19606640590342872</c:v>
                </c:pt>
                <c:pt idx="107">
                  <c:v>0.19948630232687847</c:v>
                </c:pt>
                <c:pt idx="108">
                  <c:v>0.20292917763501528</c:v>
                </c:pt>
                <c:pt idx="109">
                  <c:v>0.2063948383999521</c:v>
                </c:pt>
                <c:pt idx="110">
                  <c:v>0.20988309078092615</c:v>
                </c:pt>
                <c:pt idx="111">
                  <c:v>0.2133937405329801</c:v>
                </c:pt>
                <c:pt idx="112">
                  <c:v>0.21692659301563477</c:v>
                </c:pt>
                <c:pt idx="113">
                  <c:v>0.2204814532015561</c:v>
                </c:pt>
                <c:pt idx="114">
                  <c:v>0.22405812568521655</c:v>
                </c:pt>
                <c:pt idx="115">
                  <c:v>0.22765641469154851</c:v>
                </c:pt>
                <c:pt idx="116">
                  <c:v>0.23127612408459119</c:v>
                </c:pt>
                <c:pt idx="117">
                  <c:v>0.23491705737612967</c:v>
                </c:pt>
                <c:pt idx="118">
                  <c:v>0.23857901773432721</c:v>
                </c:pt>
                <c:pt idx="119">
                  <c:v>0.24226180799234709</c:v>
                </c:pt>
                <c:pt idx="120">
                  <c:v>0.24596523065696918</c:v>
                </c:pt>
                <c:pt idx="121">
                  <c:v>0.24968908791719502</c:v>
                </c:pt>
                <c:pt idx="122">
                  <c:v>0.25343318165284545</c:v>
                </c:pt>
                <c:pt idx="123">
                  <c:v>0.257197313443148</c:v>
                </c:pt>
                <c:pt idx="124">
                  <c:v>0.26098128457531478</c:v>
                </c:pt>
                <c:pt idx="125">
                  <c:v>0.2647848960531114</c:v>
                </c:pt>
                <c:pt idx="126">
                  <c:v>0.26860794860541304</c:v>
                </c:pt>
                <c:pt idx="127">
                  <c:v>0.27245024269475304</c:v>
                </c:pt>
                <c:pt idx="128">
                  <c:v>0.27631157852585808</c:v>
                </c:pt>
                <c:pt idx="129">
                  <c:v>0.28019175605417279</c:v>
                </c:pt>
                <c:pt idx="130">
                  <c:v>0.28409057499437396</c:v>
                </c:pt>
                <c:pt idx="131">
                  <c:v>0.28800783482887049</c:v>
                </c:pt>
                <c:pt idx="132">
                  <c:v>0.29194333481629442</c:v>
                </c:pt>
                <c:pt idx="133">
                  <c:v>0.29589687399997555</c:v>
                </c:pt>
                <c:pt idx="134">
                  <c:v>0.29986825121640681</c:v>
                </c:pt>
                <c:pt idx="135">
                  <c:v>0.30385726510369437</c:v>
                </c:pt>
                <c:pt idx="136">
                  <c:v>0.30786371410999547</c:v>
                </c:pt>
                <c:pt idx="137">
                  <c:v>0.31188739650194197</c:v>
                </c:pt>
                <c:pt idx="138">
                  <c:v>0.3159281103730498</c:v>
                </c:pt>
                <c:pt idx="139">
                  <c:v>0.31998565365211462</c:v>
                </c:pt>
                <c:pt idx="140">
                  <c:v>0.32405982411159329</c:v>
                </c:pt>
                <c:pt idx="141">
                  <c:v>0.32815041937596889</c:v>
                </c:pt>
                <c:pt idx="142">
                  <c:v>0.33225723693010223</c:v>
                </c:pt>
                <c:pt idx="143">
                  <c:v>0.33638007412756643</c:v>
                </c:pt>
                <c:pt idx="144">
                  <c:v>0.34051872819896811</c:v>
                </c:pt>
                <c:pt idx="145">
                  <c:v>0.34467299626024939</c:v>
                </c:pt>
                <c:pt idx="146">
                  <c:v>0.34884267532097568</c:v>
                </c:pt>
                <c:pt idx="147">
                  <c:v>0.35302756229260668</c:v>
                </c:pt>
                <c:pt idx="148">
                  <c:v>0.35722745399675015</c:v>
                </c:pt>
                <c:pt idx="149">
                  <c:v>0.36144214717339807</c:v>
                </c:pt>
                <c:pt idx="150">
                  <c:v>0.36567143848914574</c:v>
                </c:pt>
                <c:pt idx="151">
                  <c:v>0.36991512454539399</c:v>
                </c:pt>
                <c:pt idx="152">
                  <c:v>0.37417300188653191</c:v>
                </c:pt>
                <c:pt idx="153">
                  <c:v>0.37844486700810176</c:v>
                </c:pt>
                <c:pt idx="154">
                  <c:v>0.38273051636494615</c:v>
                </c:pt>
                <c:pt idx="155">
                  <c:v>0.38702974637933563</c:v>
                </c:pt>
                <c:pt idx="156">
                  <c:v>0.39134235344907642</c:v>
                </c:pt>
                <c:pt idx="157">
                  <c:v>0.39566813395560052</c:v>
                </c:pt>
                <c:pt idx="158">
                  <c:v>0.40000688427203512</c:v>
                </c:pt>
                <c:pt idx="159">
                  <c:v>0.40435840077125162</c:v>
                </c:pt>
                <c:pt idx="160">
                  <c:v>0.40872247983389598</c:v>
                </c:pt>
                <c:pt idx="161">
                  <c:v>0.41309891785639619</c:v>
                </c:pt>
                <c:pt idx="162">
                  <c:v>0.41748751125895223</c:v>
                </c:pt>
                <c:pt idx="163">
                  <c:v>0.4218880564935017</c:v>
                </c:pt>
                <c:pt idx="164">
                  <c:v>0.42630035005166733</c:v>
                </c:pt>
                <c:pt idx="165">
                  <c:v>0.43072418847268035</c:v>
                </c:pt>
                <c:pt idx="166">
                  <c:v>0.43515936835128266</c:v>
                </c:pt>
                <c:pt idx="167">
                  <c:v>0.43960568634560937</c:v>
                </c:pt>
                <c:pt idx="168">
                  <c:v>0.4440629391850458</c:v>
                </c:pt>
                <c:pt idx="169">
                  <c:v>0.44853092367806335</c:v>
                </c:pt>
                <c:pt idx="170">
                  <c:v>0.45300943672003358</c:v>
                </c:pt>
                <c:pt idx="171">
                  <c:v>0.4574982753010165</c:v>
                </c:pt>
                <c:pt idx="172">
                  <c:v>0.46199723651352931</c:v>
                </c:pt>
                <c:pt idx="173">
                  <c:v>0.46650611756028804</c:v>
                </c:pt>
                <c:pt idx="174">
                  <c:v>0.47102471576192784</c:v>
                </c:pt>
                <c:pt idx="175">
                  <c:v>0.47555282856469827</c:v>
                </c:pt>
                <c:pt idx="176">
                  <c:v>0.48009025354813373</c:v>
                </c:pt>
                <c:pt idx="177">
                  <c:v>0.48463678843270108</c:v>
                </c:pt>
                <c:pt idx="178">
                  <c:v>0.48919223108742083</c:v>
                </c:pt>
                <c:pt idx="179">
                  <c:v>0.49375637953746443</c:v>
                </c:pt>
                <c:pt idx="180">
                  <c:v>0.49832903197172529</c:v>
                </c:pt>
                <c:pt idx="181">
                  <c:v>0.50290998675036602</c:v>
                </c:pt>
                <c:pt idx="182">
                  <c:v>0.50749904241233779</c:v>
                </c:pt>
                <c:pt idx="183">
                  <c:v>0.51209599768287584</c:v>
                </c:pt>
                <c:pt idx="184">
                  <c:v>0.51670065148096689</c:v>
                </c:pt>
                <c:pt idx="185">
                  <c:v>0.52131280292679238</c:v>
                </c:pt>
                <c:pt idx="186">
                  <c:v>0.5259322513491429</c:v>
                </c:pt>
                <c:pt idx="187">
                  <c:v>0.53055879629280711</c:v>
                </c:pt>
                <c:pt idx="188">
                  <c:v>0.53519223752593348</c:v>
                </c:pt>
                <c:pt idx="189">
                  <c:v>0.53983237504736392</c:v>
                </c:pt>
                <c:pt idx="190">
                  <c:v>0.54447900909394142</c:v>
                </c:pt>
                <c:pt idx="191">
                  <c:v>0.54913194014778788</c:v>
                </c:pt>
                <c:pt idx="192">
                  <c:v>0.55379096894355628</c:v>
                </c:pt>
                <c:pt idx="193">
                  <c:v>0.55845589647565275</c:v>
                </c:pt>
                <c:pt idx="194">
                  <c:v>0.56312652400543162</c:v>
                </c:pt>
                <c:pt idx="195">
                  <c:v>0.56780265306836097</c:v>
                </c:pt>
                <c:pt idx="196">
                  <c:v>0.57248408548116014</c:v>
                </c:pt>
                <c:pt idx="197">
                  <c:v>0.57717062334890779</c:v>
                </c:pt>
                <c:pt idx="198">
                  <c:v>0.58186206907212012</c:v>
                </c:pt>
                <c:pt idx="199">
                  <c:v>0.58655822535380187</c:v>
                </c:pt>
                <c:pt idx="200">
                  <c:v>0.59125889520646502</c:v>
                </c:pt>
                <c:pt idx="201">
                  <c:v>0.59596388195911876</c:v>
                </c:pt>
                <c:pt idx="202">
                  <c:v>0.60067298926423029</c:v>
                </c:pt>
                <c:pt idx="203">
                  <c:v>0.60538602110465445</c:v>
                </c:pt>
                <c:pt idx="204">
                  <c:v>0.61010278180053223</c:v>
                </c:pt>
                <c:pt idx="205">
                  <c:v>0.61482307601616104</c:v>
                </c:pt>
                <c:pt idx="206">
                  <c:v>0.61954670876683149</c:v>
                </c:pt>
                <c:pt idx="207">
                  <c:v>0.62427348542563499</c:v>
                </c:pt>
                <c:pt idx="208">
                  <c:v>0.62900321173023888</c:v>
                </c:pt>
                <c:pt idx="209">
                  <c:v>0.63373569378963168</c:v>
                </c:pt>
                <c:pt idx="210">
                  <c:v>0.63847073809083521</c:v>
                </c:pt>
                <c:pt idx="211">
                  <c:v>0.64320815150558563</c:v>
                </c:pt>
                <c:pt idx="212">
                  <c:v>0.64794774129698351</c:v>
                </c:pt>
                <c:pt idx="213">
                  <c:v>0.6526893151261095</c:v>
                </c:pt>
                <c:pt idx="214">
                  <c:v>0.65743268105861019</c:v>
                </c:pt>
                <c:pt idx="215">
                  <c:v>0.66217764757124886</c:v>
                </c:pt>
                <c:pt idx="216">
                  <c:v>0.66692402355842706</c:v>
                </c:pt>
                <c:pt idx="217">
                  <c:v>0.67167161833866951</c:v>
                </c:pt>
                <c:pt idx="218">
                  <c:v>0.67642024166107917</c:v>
                </c:pt>
                <c:pt idx="219">
                  <c:v>0.68116970371175678</c:v>
                </c:pt>
                <c:pt idx="220">
                  <c:v>0.68591981512018863</c:v>
                </c:pt>
                <c:pt idx="221">
                  <c:v>0.6906703869655999</c:v>
                </c:pt>
                <c:pt idx="222">
                  <c:v>0.69542123078327522</c:v>
                </c:pt>
                <c:pt idx="223">
                  <c:v>0.70017215857084414</c:v>
                </c:pt>
                <c:pt idx="224">
                  <c:v>0.70492298279453403</c:v>
                </c:pt>
                <c:pt idx="225">
                  <c:v>0.70967351639538678</c:v>
                </c:pt>
                <c:pt idx="226">
                  <c:v>0.71442357279544433</c:v>
                </c:pt>
                <c:pt idx="227">
                  <c:v>0.71917296590389612</c:v>
                </c:pt>
                <c:pt idx="228">
                  <c:v>0.72392151012319483</c:v>
                </c:pt>
                <c:pt idx="229">
                  <c:v>0.72866902035513526</c:v>
                </c:pt>
                <c:pt idx="230">
                  <c:v>0.73341531200689936</c:v>
                </c:pt>
                <c:pt idx="231">
                  <c:v>0.73816020099706636</c:v>
                </c:pt>
                <c:pt idx="232">
                  <c:v>0.74290350376158631</c:v>
                </c:pt>
                <c:pt idx="233">
                  <c:v>0.7476450372597202</c:v>
                </c:pt>
                <c:pt idx="234">
                  <c:v>0.75238461897994258</c:v>
                </c:pt>
                <c:pt idx="235">
                  <c:v>0.75712206694580919</c:v>
                </c:pt>
                <c:pt idx="236">
                  <c:v>0.76185719972179022</c:v>
                </c:pt>
                <c:pt idx="237">
                  <c:v>0.76658983641906508</c:v>
                </c:pt>
                <c:pt idx="238">
                  <c:v>0.77131979670128292</c:v>
                </c:pt>
                <c:pt idx="239">
                  <c:v>0.77604690079028593</c:v>
                </c:pt>
                <c:pt idx="240">
                  <c:v>0.78077096947179681</c:v>
                </c:pt>
                <c:pt idx="241">
                  <c:v>0.78549182410106977</c:v>
                </c:pt>
                <c:pt idx="242">
                  <c:v>0.79020928660850465</c:v>
                </c:pt>
                <c:pt idx="243">
                  <c:v>0.79492317950522329</c:v>
                </c:pt>
                <c:pt idx="244">
                  <c:v>0.7996333258886118</c:v>
                </c:pt>
                <c:pt idx="245">
                  <c:v>0.80433954944782227</c:v>
                </c:pt>
                <c:pt idx="246">
                  <c:v>0.80904167446924025</c:v>
                </c:pt>
                <c:pt idx="247">
                  <c:v>0.81373952584191345</c:v>
                </c:pt>
                <c:pt idx="248">
                  <c:v>0.81843292906294274</c:v>
                </c:pt>
                <c:pt idx="249">
                  <c:v>0.82312171024283765</c:v>
                </c:pt>
                <c:pt idx="250">
                  <c:v>0.82780569611083177</c:v>
                </c:pt>
                <c:pt idx="251">
                  <c:v>0.83248471402016155</c:v>
                </c:pt>
                <c:pt idx="252">
                  <c:v>0.83715859195330755</c:v>
                </c:pt>
                <c:pt idx="253">
                  <c:v>0.84182715852719836</c:v>
                </c:pt>
                <c:pt idx="254">
                  <c:v>0.84649024299837317</c:v>
                </c:pt>
                <c:pt idx="255">
                  <c:v>0.85114767526811042</c:v>
                </c:pt>
                <c:pt idx="256">
                  <c:v>0.8557992858875153</c:v>
                </c:pt>
                <c:pt idx="257">
                  <c:v>0.86044490606257051</c:v>
                </c:pt>
                <c:pt idx="258">
                  <c:v>0.86508436765914687</c:v>
                </c:pt>
                <c:pt idx="259">
                  <c:v>0.86971750320797669</c:v>
                </c:pt>
                <c:pt idx="260">
                  <c:v>0.87434414590958787</c:v>
                </c:pt>
                <c:pt idx="261">
                  <c:v>0.87896412963919979</c:v>
                </c:pt>
                <c:pt idx="262">
                  <c:v>0.88357728895157917</c:v>
                </c:pt>
                <c:pt idx="263">
                  <c:v>0.88818345908585772</c:v>
                </c:pt>
                <c:pt idx="264">
                  <c:v>0.89278247597031091</c:v>
                </c:pt>
                <c:pt idx="265">
                  <c:v>0.8973741762270977</c:v>
                </c:pt>
                <c:pt idx="266">
                  <c:v>0.90195839717695936</c:v>
                </c:pt>
                <c:pt idx="267">
                  <c:v>0.90653497684388085</c:v>
                </c:pt>
                <c:pt idx="268">
                  <c:v>0.91110375395971288</c:v>
                </c:pt>
                <c:pt idx="269">
                  <c:v>0.91566456796875217</c:v>
                </c:pt>
                <c:pt idx="270">
                  <c:v>0.92021725903228457</c:v>
                </c:pt>
                <c:pt idx="271">
                  <c:v>0.92476166803308735</c:v>
                </c:pt>
                <c:pt idx="272">
                  <c:v>0.92929763657989239</c:v>
                </c:pt>
                <c:pt idx="273">
                  <c:v>0.93382500701180837</c:v>
                </c:pt>
                <c:pt idx="274">
                  <c:v>0.93834362240270419</c:v>
                </c:pt>
                <c:pt idx="275">
                  <c:v>0.94285332656555143</c:v>
                </c:pt>
                <c:pt idx="276">
                  <c:v>0.94735396405672934</c:v>
                </c:pt>
                <c:pt idx="277">
                  <c:v>0.95184538018028497</c:v>
                </c:pt>
                <c:pt idx="278">
                  <c:v>0.95632742099215784</c:v>
                </c:pt>
                <c:pt idx="279">
                  <c:v>0.96079993330436175</c:v>
                </c:pt>
                <c:pt idx="280">
                  <c:v>0.9652627646891272</c:v>
                </c:pt>
                <c:pt idx="281">
                  <c:v>0.9697157634830027</c:v>
                </c:pt>
                <c:pt idx="282">
                  <c:v>0.97415877879091672</c:v>
                </c:pt>
                <c:pt idx="283">
                  <c:v>0.97859166049019808</c:v>
                </c:pt>
                <c:pt idx="284">
                  <c:v>0.98301425923455699</c:v>
                </c:pt>
                <c:pt idx="285">
                  <c:v>0.98742642645802359</c:v>
                </c:pt>
                <c:pt idx="286">
                  <c:v>0.99182801437884816</c:v>
                </c:pt>
                <c:pt idx="287">
                  <c:v>0.99621887600335901</c:v>
                </c:pt>
                <c:pt idx="288">
                  <c:v>1.0005988651297801</c:v>
                </c:pt>
                <c:pt idx="289">
                  <c:v>1.0049678363520078</c:v>
                </c:pt>
                <c:pt idx="290">
                  <c:v>1.0093256450633468</c:v>
                </c:pt>
                <c:pt idx="291">
                  <c:v>1.0136721474602051</c:v>
                </c:pt>
                <c:pt idx="292">
                  <c:v>1.018007200545749</c:v>
                </c:pt>
                <c:pt idx="293">
                  <c:v>1.0223306621335146</c:v>
                </c:pt>
                <c:pt idx="294">
                  <c:v>1.026642390850981</c:v>
                </c:pt>
                <c:pt idx="295">
                  <c:v>1.0309422461431017</c:v>
                </c:pt>
                <c:pt idx="296">
                  <c:v>1.0352300882757934</c:v>
                </c:pt>
                <c:pt idx="297">
                  <c:v>1.0395057783393855</c:v>
                </c:pt>
                <c:pt idx="298">
                  <c:v>1.0437691782520275</c:v>
                </c:pt>
                <c:pt idx="299">
                  <c:v>1.0480201507630562</c:v>
                </c:pt>
                <c:pt idx="300">
                  <c:v>1.0522585594563196</c:v>
                </c:pt>
                <c:pt idx="301">
                  <c:v>1.0564842687534624</c:v>
                </c:pt>
                <c:pt idx="302">
                  <c:v>1.0606971439171673</c:v>
                </c:pt>
                <c:pt idx="303">
                  <c:v>1.0648970510543576</c:v>
                </c:pt>
                <c:pt idx="304">
                  <c:v>1.0690838571193564</c:v>
                </c:pt>
                <c:pt idx="305">
                  <c:v>1.0732574299170057</c:v>
                </c:pt>
                <c:pt idx="306">
                  <c:v>1.0774176381057445</c:v>
                </c:pt>
                <c:pt idx="307">
                  <c:v>1.081564351200643</c:v>
                </c:pt>
                <c:pt idx="308">
                  <c:v>1.0856974395763992</c:v>
                </c:pt>
                <c:pt idx="309">
                  <c:v>1.0898167744702905</c:v>
                </c:pt>
                <c:pt idx="310">
                  <c:v>1.0939222279850866</c:v>
                </c:pt>
                <c:pt idx="311">
                  <c:v>1.0980136730919199</c:v>
                </c:pt>
                <c:pt idx="312">
                  <c:v>1.1020909836331123</c:v>
                </c:pt>
                <c:pt idx="313">
                  <c:v>1.1061540343249661</c:v>
                </c:pt>
                <c:pt idx="314">
                  <c:v>1.1102027007605069</c:v>
                </c:pt>
                <c:pt idx="315">
                  <c:v>1.1142368594121899</c:v>
                </c:pt>
                <c:pt idx="316">
                  <c:v>1.1182563876345619</c:v>
                </c:pt>
                <c:pt idx="317">
                  <c:v>1.122261163666884</c:v>
                </c:pt>
                <c:pt idx="318">
                  <c:v>1.1262510666357111</c:v>
                </c:pt>
                <c:pt idx="319">
                  <c:v>1.1302259765574303</c:v>
                </c:pt>
                <c:pt idx="320">
                  <c:v>1.1341857743407584</c:v>
                </c:pt>
                <c:pt idx="321">
                  <c:v>1.1381303417891977</c:v>
                </c:pt>
                <c:pt idx="322">
                  <c:v>1.142059561603451</c:v>
                </c:pt>
                <c:pt idx="323">
                  <c:v>1.1459733173837932</c:v>
                </c:pt>
                <c:pt idx="324">
                  <c:v>1.1498714936324026</c:v>
                </c:pt>
                <c:pt idx="325">
                  <c:v>1.1537539757556532</c:v>
                </c:pt>
                <c:pt idx="326">
                  <c:v>1.1576206500663613</c:v>
                </c:pt>
                <c:pt idx="327">
                  <c:v>1.1614714037859928</c:v>
                </c:pt>
                <c:pt idx="328">
                  <c:v>1.16530612504683</c:v>
                </c:pt>
                <c:pt idx="329">
                  <c:v>1.1691247028940959</c:v>
                </c:pt>
                <c:pt idx="330">
                  <c:v>1.1729270272880372</c:v>
                </c:pt>
                <c:pt idx="331">
                  <c:v>1.1767129891059658</c:v>
                </c:pt>
                <c:pt idx="332">
                  <c:v>1.1804824801442604</c:v>
                </c:pt>
                <c:pt idx="333">
                  <c:v>1.1842353931203253</c:v>
                </c:pt>
                <c:pt idx="334">
                  <c:v>1.1879716216745084</c:v>
                </c:pt>
                <c:pt idx="335">
                  <c:v>1.1916910603719784</c:v>
                </c:pt>
                <c:pt idx="336">
                  <c:v>1.1953936047045606</c:v>
                </c:pt>
                <c:pt idx="337">
                  <c:v>1.1990791510925309</c:v>
                </c:pt>
                <c:pt idx="338">
                  <c:v>1.2027475968863706</c:v>
                </c:pt>
                <c:pt idx="339">
                  <c:v>1.2063988403684773</c:v>
                </c:pt>
                <c:pt idx="340">
                  <c:v>1.2100327807548368</c:v>
                </c:pt>
                <c:pt idx="341">
                  <c:v>1.2136493181966546</c:v>
                </c:pt>
                <c:pt idx="342">
                  <c:v>1.2172483537819436</c:v>
                </c:pt>
                <c:pt idx="343">
                  <c:v>1.2208297895370732</c:v>
                </c:pt>
                <c:pt idx="344">
                  <c:v>1.2243935284282772</c:v>
                </c:pt>
                <c:pt idx="345">
                  <c:v>1.2279394743631207</c:v>
                </c:pt>
                <c:pt idx="346">
                  <c:v>1.2314675321919248</c:v>
                </c:pt>
                <c:pt idx="347">
                  <c:v>1.234977607709153</c:v>
                </c:pt>
                <c:pt idx="348">
                  <c:v>1.2384696076547566</c:v>
                </c:pt>
                <c:pt idx="349">
                  <c:v>1.2419434397154754</c:v>
                </c:pt>
                <c:pt idx="350">
                  <c:v>1.2453990125261041</c:v>
                </c:pt>
                <c:pt idx="351">
                  <c:v>1.2488362356707132</c:v>
                </c:pt>
                <c:pt idx="352">
                  <c:v>1.252255019683832</c:v>
                </c:pt>
                <c:pt idx="353">
                  <c:v>1.2556552760515902</c:v>
                </c:pt>
                <c:pt idx="354">
                  <c:v>1.2590369172128184</c:v>
                </c:pt>
                <c:pt idx="355">
                  <c:v>1.2623998565601107</c:v>
                </c:pt>
                <c:pt idx="356">
                  <c:v>1.2657440084408442</c:v>
                </c:pt>
                <c:pt idx="357">
                  <c:v>1.2690692881581607</c:v>
                </c:pt>
                <c:pt idx="358">
                  <c:v>1.2723756119719047</c:v>
                </c:pt>
                <c:pt idx="359">
                  <c:v>1.2756628970995272</c:v>
                </c:pt>
                <c:pt idx="360">
                  <c:v>1.2789310617169432</c:v>
                </c:pt>
                <c:pt idx="361">
                  <c:v>1.2821800249593536</c:v>
                </c:pt>
                <c:pt idx="362">
                  <c:v>1.2854097069220249</c:v>
                </c:pt>
                <c:pt idx="363">
                  <c:v>1.2886200286610301</c:v>
                </c:pt>
                <c:pt idx="364">
                  <c:v>1.2918109121939496</c:v>
                </c:pt>
                <c:pt idx="365">
                  <c:v>1.2949822805005329</c:v>
                </c:pt>
                <c:pt idx="366">
                  <c:v>1.2981340575233189</c:v>
                </c:pt>
                <c:pt idx="367">
                  <c:v>1.3012661681682203</c:v>
                </c:pt>
                <c:pt idx="368">
                  <c:v>1.3043785383050639</c:v>
                </c:pt>
                <c:pt idx="369">
                  <c:v>1.3074710947680954</c:v>
                </c:pt>
                <c:pt idx="370">
                  <c:v>1.3105437653564429</c:v>
                </c:pt>
                <c:pt idx="371">
                  <c:v>1.3135964788345418</c:v>
                </c:pt>
                <c:pt idx="372">
                  <c:v>1.3166291649325204</c:v>
                </c:pt>
                <c:pt idx="373">
                  <c:v>1.3196417543465468</c:v>
                </c:pt>
                <c:pt idx="374">
                  <c:v>1.3226341787391367</c:v>
                </c:pt>
                <c:pt idx="375">
                  <c:v>1.3256063707394217</c:v>
                </c:pt>
                <c:pt idx="376">
                  <c:v>1.3285582639433791</c:v>
                </c:pt>
                <c:pt idx="377">
                  <c:v>1.3314897929140248</c:v>
                </c:pt>
                <c:pt idx="378">
                  <c:v>1.3344008931815639</c:v>
                </c:pt>
                <c:pt idx="379">
                  <c:v>1.3372915012435063</c:v>
                </c:pt>
                <c:pt idx="380">
                  <c:v>1.3401615545647423</c:v>
                </c:pt>
                <c:pt idx="381">
                  <c:v>1.3430109915775799</c:v>
                </c:pt>
                <c:pt idx="382">
                  <c:v>1.3458397516817429</c:v>
                </c:pt>
                <c:pt idx="383">
                  <c:v>1.3486477752443347</c:v>
                </c:pt>
                <c:pt idx="384">
                  <c:v>1.3514350035997584</c:v>
                </c:pt>
                <c:pt idx="385">
                  <c:v>1.3542013790496032</c:v>
                </c:pt>
                <c:pt idx="386">
                  <c:v>1.3569468448624922</c:v>
                </c:pt>
                <c:pt idx="387">
                  <c:v>1.35967134527389</c:v>
                </c:pt>
                <c:pt idx="388">
                  <c:v>1.362374825485877</c:v>
                </c:pt>
                <c:pt idx="389">
                  <c:v>1.3650572316668819</c:v>
                </c:pt>
                <c:pt idx="390">
                  <c:v>1.3677185109513785</c:v>
                </c:pt>
                <c:pt idx="391">
                  <c:v>1.3703586114395467</c:v>
                </c:pt>
                <c:pt idx="392">
                  <c:v>1.3729774821968941</c:v>
                </c:pt>
                <c:pt idx="393">
                  <c:v>1.3755750732538392</c:v>
                </c:pt>
                <c:pt idx="394">
                  <c:v>1.3781513356052639</c:v>
                </c:pt>
                <c:pt idx="395">
                  <c:v>1.3807062212100201</c:v>
                </c:pt>
                <c:pt idx="396">
                  <c:v>1.3832396829904079</c:v>
                </c:pt>
                <c:pt idx="397">
                  <c:v>1.3857516748316114</c:v>
                </c:pt>
                <c:pt idx="398">
                  <c:v>1.3882421515811005</c:v>
                </c:pt>
                <c:pt idx="399">
                  <c:v>1.3907110690479958</c:v>
                </c:pt>
                <c:pt idx="400">
                  <c:v>1.393158384002398</c:v>
                </c:pt>
                <c:pt idx="401">
                  <c:v>1.3955840541746776</c:v>
                </c:pt>
                <c:pt idx="402">
                  <c:v>1.3979880382547345</c:v>
                </c:pt>
                <c:pt idx="403">
                  <c:v>1.4003702958912163</c:v>
                </c:pt>
                <c:pt idx="404">
                  <c:v>1.4027307876907029</c:v>
                </c:pt>
                <c:pt idx="405">
                  <c:v>1.4050694752168553</c:v>
                </c:pt>
                <c:pt idx="406">
                  <c:v>1.407386320989529</c:v>
                </c:pt>
                <c:pt idx="407">
                  <c:v>1.4096812884838517</c:v>
                </c:pt>
                <c:pt idx="408">
                  <c:v>1.4119543421292653</c:v>
                </c:pt>
                <c:pt idx="409">
                  <c:v>1.4142054473085328</c:v>
                </c:pt>
                <c:pt idx="410">
                  <c:v>1.4164345703567101</c:v>
                </c:pt>
                <c:pt idx="411">
                  <c:v>1.4186416785600848</c:v>
                </c:pt>
                <c:pt idx="412">
                  <c:v>1.4208267401550749</c:v>
                </c:pt>
                <c:pt idx="413">
                  <c:v>1.4229897243271004</c:v>
                </c:pt>
                <c:pt idx="414">
                  <c:v>1.4251306012094123</c:v>
                </c:pt>
                <c:pt idx="415">
                  <c:v>1.4272493418818937</c:v>
                </c:pt>
                <c:pt idx="416">
                  <c:v>1.4293459183698229</c:v>
                </c:pt>
                <c:pt idx="417">
                  <c:v>1.4314203036426036</c:v>
                </c:pt>
                <c:pt idx="418">
                  <c:v>1.4334724716124603</c:v>
                </c:pt>
                <c:pt idx="419">
                  <c:v>1.4355023971331013</c:v>
                </c:pt>
                <c:pt idx="420">
                  <c:v>1.4375100559983454</c:v>
                </c:pt>
                <c:pt idx="421">
                  <c:v>1.4394954249407186</c:v>
                </c:pt>
                <c:pt idx="422">
                  <c:v>1.4414584816300133</c:v>
                </c:pt>
                <c:pt idx="423">
                  <c:v>1.4433992046718176</c:v>
                </c:pt>
                <c:pt idx="424">
                  <c:v>1.4453175736060087</c:v>
                </c:pt>
                <c:pt idx="425">
                  <c:v>1.447213568905215</c:v>
                </c:pt>
                <c:pt idx="426">
                  <c:v>1.449087171973245</c:v>
                </c:pt>
                <c:pt idx="427">
                  <c:v>1.4509383651434828</c:v>
                </c:pt>
                <c:pt idx="428">
                  <c:v>1.452767131677251</c:v>
                </c:pt>
                <c:pt idx="429">
                  <c:v>1.4545734557621426</c:v>
                </c:pt>
                <c:pt idx="430">
                  <c:v>1.4563573225103175</c:v>
                </c:pt>
                <c:pt idx="431">
                  <c:v>1.4581187179567705</c:v>
                </c:pt>
                <c:pt idx="432">
                  <c:v>1.4598576290575656</c:v>
                </c:pt>
                <c:pt idx="433">
                  <c:v>1.4615740436880358</c:v>
                </c:pt>
                <c:pt idx="434">
                  <c:v>1.4632679506409572</c:v>
                </c:pt>
                <c:pt idx="435">
                  <c:v>1.4649393396246853</c:v>
                </c:pt>
                <c:pt idx="436">
                  <c:v>1.4665882012612639</c:v>
                </c:pt>
                <c:pt idx="437">
                  <c:v>1.4682145270845006</c:v>
                </c:pt>
                <c:pt idx="438">
                  <c:v>1.4698183095380135</c:v>
                </c:pt>
                <c:pt idx="439">
                  <c:v>1.4713995419732429</c:v>
                </c:pt>
                <c:pt idx="440">
                  <c:v>1.472958218647437</c:v>
                </c:pt>
                <c:pt idx="441">
                  <c:v>1.4744943347216033</c:v>
                </c:pt>
                <c:pt idx="442">
                  <c:v>1.4760078862584318</c:v>
                </c:pt>
                <c:pt idx="443">
                  <c:v>1.4774988702201859</c:v>
                </c:pt>
                <c:pt idx="444">
                  <c:v>1.4789672844665651</c:v>
                </c:pt>
                <c:pt idx="445">
                  <c:v>1.4804131277525359</c:v>
                </c:pt>
                <c:pt idx="446">
                  <c:v>1.4818363997261348</c:v>
                </c:pt>
                <c:pt idx="447">
                  <c:v>1.4832371009262384</c:v>
                </c:pt>
                <c:pt idx="448">
                  <c:v>1.4846152327803086</c:v>
                </c:pt>
                <c:pt idx="449">
                  <c:v>1.4859707976021042</c:v>
                </c:pt>
                <c:pt idx="450">
                  <c:v>1.4873037985893647</c:v>
                </c:pt>
                <c:pt idx="451">
                  <c:v>1.4886142398214677</c:v>
                </c:pt>
                <c:pt idx="452">
                  <c:v>1.4899021262570509</c:v>
                </c:pt>
                <c:pt idx="453">
                  <c:v>1.4911674637316139</c:v>
                </c:pt>
                <c:pt idx="454">
                  <c:v>1.4924102589550849</c:v>
                </c:pt>
                <c:pt idx="455">
                  <c:v>1.4936305195093609</c:v>
                </c:pt>
                <c:pt idx="456">
                  <c:v>1.4948282538458204</c:v>
                </c:pt>
                <c:pt idx="457">
                  <c:v>1.496003471282809</c:v>
                </c:pt>
                <c:pt idx="458">
                  <c:v>1.4971561820030932</c:v>
                </c:pt>
                <c:pt idx="459">
                  <c:v>1.4982863970512921</c:v>
                </c:pt>
                <c:pt idx="460">
                  <c:v>1.4993941283312755</c:v>
                </c:pt>
                <c:pt idx="461">
                  <c:v>1.5004793886035408</c:v>
                </c:pt>
                <c:pt idx="462">
                  <c:v>1.5015421914825564</c:v>
                </c:pt>
                <c:pt idx="463">
                  <c:v>1.5025825514340847</c:v>
                </c:pt>
                <c:pt idx="464">
                  <c:v>1.5036004837724721</c:v>
                </c:pt>
                <c:pt idx="465">
                  <c:v>1.504596004657917</c:v>
                </c:pt>
                <c:pt idx="466">
                  <c:v>1.5055691310937074</c:v>
                </c:pt>
                <c:pt idx="467">
                  <c:v>1.5065198809234372</c:v>
                </c:pt>
                <c:pt idx="468">
                  <c:v>1.5074482728281908</c:v>
                </c:pt>
                <c:pt idx="469">
                  <c:v>1.5083543263237049</c:v>
                </c:pt>
                <c:pt idx="470">
                  <c:v>1.5092380617575047</c:v>
                </c:pt>
                <c:pt idx="471">
                  <c:v>1.5100995003060134</c:v>
                </c:pt>
                <c:pt idx="472">
                  <c:v>1.5109386639716362</c:v>
                </c:pt>
                <c:pt idx="473">
                  <c:v>1.5117555755798202</c:v>
                </c:pt>
                <c:pt idx="474">
                  <c:v>1.5125502587760868</c:v>
                </c:pt>
                <c:pt idx="475">
                  <c:v>1.5133227380230443</c:v>
                </c:pt>
                <c:pt idx="476">
                  <c:v>1.5140730385973686</c:v>
                </c:pt>
                <c:pt idx="477">
                  <c:v>1.514801186586765</c:v>
                </c:pt>
                <c:pt idx="478">
                  <c:v>1.5155072088869037</c:v>
                </c:pt>
                <c:pt idx="479">
                  <c:v>1.516191133198332</c:v>
                </c:pt>
                <c:pt idx="480">
                  <c:v>1.5168529880233601</c:v>
                </c:pt>
                <c:pt idx="481">
                  <c:v>1.5174928026629253</c:v>
                </c:pt>
                <c:pt idx="482">
                  <c:v>1.5181106072134334</c:v>
                </c:pt>
                <c:pt idx="483">
                  <c:v>1.5187064325635733</c:v>
                </c:pt>
                <c:pt idx="484">
                  <c:v>1.5192803103911126</c:v>
                </c:pt>
                <c:pt idx="485">
                  <c:v>1.5198322731596643</c:v>
                </c:pt>
                <c:pt idx="486">
                  <c:v>1.5203623541154399</c:v>
                </c:pt>
                <c:pt idx="487">
                  <c:v>1.5208705872839681</c:v>
                </c:pt>
                <c:pt idx="488">
                  <c:v>1.5213570074668008</c:v>
                </c:pt>
                <c:pt idx="489">
                  <c:v>1.5218216502381918</c:v>
                </c:pt>
                <c:pt idx="490">
                  <c:v>1.5222645519417555</c:v>
                </c:pt>
                <c:pt idx="491">
                  <c:v>1.5226857496871007</c:v>
                </c:pt>
                <c:pt idx="492">
                  <c:v>1.5230852813464468</c:v>
                </c:pt>
                <c:pt idx="493">
                  <c:v>1.5234631855512153</c:v>
                </c:pt>
                <c:pt idx="494">
                  <c:v>1.5238195016886014</c:v>
                </c:pt>
                <c:pt idx="495">
                  <c:v>1.5241542698981225</c:v>
                </c:pt>
                <c:pt idx="496">
                  <c:v>1.5244675310681495</c:v>
                </c:pt>
                <c:pt idx="497">
                  <c:v>1.5247593268324136</c:v>
                </c:pt>
                <c:pt idx="498">
                  <c:v>1.5250296995664927</c:v>
                </c:pt>
                <c:pt idx="499">
                  <c:v>1.5252786923842809</c:v>
                </c:pt>
                <c:pt idx="500">
                  <c:v>1.5255063491344336</c:v>
                </c:pt>
                <c:pt idx="501">
                  <c:v>1.5257127143967941</c:v>
                </c:pt>
                <c:pt idx="502">
                  <c:v>1.525897833478802</c:v>
                </c:pt>
                <c:pt idx="503">
                  <c:v>1.5260617524118796</c:v>
                </c:pt>
                <c:pt idx="504">
                  <c:v>1.5262045179477983</c:v>
                </c:pt>
                <c:pt idx="505">
                  <c:v>1.5263261775550299</c:v>
                </c:pt>
                <c:pt idx="506">
                  <c:v>1.5264267794150739</c:v>
                </c:pt>
                <c:pt idx="507">
                  <c:v>1.5265063724187677</c:v>
                </c:pt>
                <c:pt idx="508">
                  <c:v>1.5265650061625808</c:v>
                </c:pt>
                <c:pt idx="509">
                  <c:v>1.5266027309448851</c:v>
                </c:pt>
                <c:pt idx="510">
                  <c:v>1.5266195977622117</c:v>
                </c:pt>
                <c:pt idx="511">
                  <c:v>1.5266156583054875</c:v>
                </c:pt>
                <c:pt idx="512">
                  <c:v>1.5265909649562532</c:v>
                </c:pt>
                <c:pt idx="513">
                  <c:v>1.5265455707828659</c:v>
                </c:pt>
                <c:pt idx="514">
                  <c:v>1.5264795295366806</c:v>
                </c:pt>
                <c:pt idx="515">
                  <c:v>1.5263928956482187</c:v>
                </c:pt>
                <c:pt idx="516">
                  <c:v>1.5262857242233154</c:v>
                </c:pt>
                <c:pt idx="517">
                  <c:v>1.5261580710392533</c:v>
                </c:pt>
                <c:pt idx="518">
                  <c:v>1.5260099925408759</c:v>
                </c:pt>
                <c:pt idx="519">
                  <c:v>1.5258415458366883</c:v>
                </c:pt>
                <c:pt idx="520">
                  <c:v>1.5256527886949383</c:v>
                </c:pt>
                <c:pt idx="521">
                  <c:v>1.5254437795396831</c:v>
                </c:pt>
                <c:pt idx="522">
                  <c:v>1.5252145774468395</c:v>
                </c:pt>
                <c:pt idx="523">
                  <c:v>1.5249652421402193</c:v>
                </c:pt>
                <c:pt idx="524">
                  <c:v>1.5246958339875458</c:v>
                </c:pt>
                <c:pt idx="525">
                  <c:v>1.5244064139964602</c:v>
                </c:pt>
                <c:pt idx="526">
                  <c:v>1.524097043810507</c:v>
                </c:pt>
                <c:pt idx="527">
                  <c:v>1.5237677857051102</c:v>
                </c:pt>
                <c:pt idx="528">
                  <c:v>1.5234187025835295</c:v>
                </c:pt>
                <c:pt idx="529">
                  <c:v>1.5230498579728051</c:v>
                </c:pt>
                <c:pt idx="530">
                  <c:v>1.5226613160196869</c:v>
                </c:pt>
                <c:pt idx="531">
                  <c:v>1.5222531414865499</c:v>
                </c:pt>
                <c:pt idx="532">
                  <c:v>1.5218253997472957</c:v>
                </c:pt>
                <c:pt idx="533">
                  <c:v>1.5213781567832392</c:v>
                </c:pt>
                <c:pt idx="534">
                  <c:v>1.5209114791789822</c:v>
                </c:pt>
                <c:pt idx="535">
                  <c:v>1.5204254341182755</c:v>
                </c:pt>
                <c:pt idx="536">
                  <c:v>1.5199200893798634</c:v>
                </c:pt>
                <c:pt idx="537">
                  <c:v>1.5193955133333206</c:v>
                </c:pt>
                <c:pt idx="538">
                  <c:v>1.51885177493487</c:v>
                </c:pt>
                <c:pt idx="539">
                  <c:v>1.5182889437231948</c:v>
                </c:pt>
                <c:pt idx="540">
                  <c:v>1.5177070898152325</c:v>
                </c:pt>
                <c:pt idx="541">
                  <c:v>1.5171062839019589</c:v>
                </c:pt>
                <c:pt idx="542">
                  <c:v>1.5164865972441612</c:v>
                </c:pt>
                <c:pt idx="543">
                  <c:v>1.5158481016681968</c:v>
                </c:pt>
                <c:pt idx="544">
                  <c:v>1.5151908695617413</c:v>
                </c:pt>
                <c:pt idx="545">
                  <c:v>1.5145149738695276</c:v>
                </c:pt>
                <c:pt idx="546">
                  <c:v>1.5138204880890684</c:v>
                </c:pt>
                <c:pt idx="547">
                  <c:v>1.5131074862663731</c:v>
                </c:pt>
                <c:pt idx="548">
                  <c:v>1.5123760429916504</c:v>
                </c:pt>
                <c:pt idx="549">
                  <c:v>1.5116262333950021</c:v>
                </c:pt>
                <c:pt idx="550">
                  <c:v>1.5108581331421045</c:v>
                </c:pt>
                <c:pt idx="551">
                  <c:v>1.5100718184298811</c:v>
                </c:pt>
                <c:pt idx="552">
                  <c:v>1.5092673659821658</c:v>
                </c:pt>
                <c:pt idx="553">
                  <c:v>1.5084448530453531</c:v>
                </c:pt>
                <c:pt idx="554">
                  <c:v>1.5076043573840432</c:v>
                </c:pt>
                <c:pt idx="555">
                  <c:v>1.5067459572766724</c:v>
                </c:pt>
                <c:pt idx="556">
                  <c:v>1.5058697315111391</c:v>
                </c:pt>
                <c:pt idx="557">
                  <c:v>1.5049757593804172</c:v>
                </c:pt>
                <c:pt idx="558">
                  <c:v>1.5040641206781626</c:v>
                </c:pt>
                <c:pt idx="559">
                  <c:v>1.5031348956943098</c:v>
                </c:pt>
                <c:pt idx="560">
                  <c:v>1.5021881652106603</c:v>
                </c:pt>
                <c:pt idx="561">
                  <c:v>1.5012240104964638</c:v>
                </c:pt>
                <c:pt idx="562">
                  <c:v>1.5002425133039892</c:v>
                </c:pt>
                <c:pt idx="563">
                  <c:v>1.499243755864089</c:v>
                </c:pt>
                <c:pt idx="564">
                  <c:v>1.4982278208817568</c:v>
                </c:pt>
                <c:pt idx="565">
                  <c:v>1.4971947915316743</c:v>
                </c:pt>
                <c:pt idx="566">
                  <c:v>1.4961447514537554</c:v>
                </c:pt>
                <c:pt idx="567">
                  <c:v>1.4950777847486771</c:v>
                </c:pt>
                <c:pt idx="568">
                  <c:v>1.4939939759734109</c:v>
                </c:pt>
                <c:pt idx="569">
                  <c:v>1.4928934101367404</c:v>
                </c:pt>
                <c:pt idx="570">
                  <c:v>1.4917761726947769</c:v>
                </c:pt>
                <c:pt idx="571">
                  <c:v>1.4906423495464665</c:v>
                </c:pt>
                <c:pt idx="572">
                  <c:v>1.4894920270290926</c:v>
                </c:pt>
                <c:pt idx="573">
                  <c:v>1.4883252919137702</c:v>
                </c:pt>
                <c:pt idx="574">
                  <c:v>1.4871422314009362</c:v>
                </c:pt>
                <c:pt idx="575">
                  <c:v>1.485942933115834</c:v>
                </c:pt>
                <c:pt idx="576">
                  <c:v>1.4847274851039913</c:v>
                </c:pt>
                <c:pt idx="577">
                  <c:v>1.483495975826695</c:v>
                </c:pt>
                <c:pt idx="578">
                  <c:v>1.4822484941564578</c:v>
                </c:pt>
                <c:pt idx="579">
                  <c:v>1.4809851293724836</c:v>
                </c:pt>
                <c:pt idx="580">
                  <c:v>1.4797059711561251</c:v>
                </c:pt>
                <c:pt idx="581">
                  <c:v>1.4784111095863397</c:v>
                </c:pt>
                <c:pt idx="582">
                  <c:v>1.4771006351351386</c:v>
                </c:pt>
                <c:pt idx="583">
                  <c:v>1.4757746386630337</c:v>
                </c:pt>
                <c:pt idx="584">
                  <c:v>1.4744332114144791</c:v>
                </c:pt>
                <c:pt idx="585">
                  <c:v>1.4730764450133114</c:v>
                </c:pt>
                <c:pt idx="586">
                  <c:v>1.4717044314581824</c:v>
                </c:pt>
                <c:pt idx="587">
                  <c:v>1.4703172631179926</c:v>
                </c:pt>
                <c:pt idx="588">
                  <c:v>1.4689150327273199</c:v>
                </c:pt>
                <c:pt idx="589">
                  <c:v>1.4674978333818443</c:v>
                </c:pt>
                <c:pt idx="590">
                  <c:v>1.4660657585337709</c:v>
                </c:pt>
                <c:pt idx="591">
                  <c:v>1.4646189019872518</c:v>
                </c:pt>
                <c:pt idx="592">
                  <c:v>1.463157357893802</c:v>
                </c:pt>
                <c:pt idx="593">
                  <c:v>1.4616812207477168</c:v>
                </c:pt>
                <c:pt idx="594">
                  <c:v>1.4601905853814847</c:v>
                </c:pt>
                <c:pt idx="595">
                  <c:v>1.4586855469611997</c:v>
                </c:pt>
                <c:pt idx="596">
                  <c:v>1.4571662009819719</c:v>
                </c:pt>
                <c:pt idx="597">
                  <c:v>1.455632643263336</c:v>
                </c:pt>
                <c:pt idx="598">
                  <c:v>1.4540849699446581</c:v>
                </c:pt>
                <c:pt idx="599">
                  <c:v>1.4525232774805446</c:v>
                </c:pt>
                <c:pt idx="600">
                  <c:v>1.4509476626362454</c:v>
                </c:pt>
                <c:pt idx="601">
                  <c:v>1.4493582224830601</c:v>
                </c:pt>
                <c:pt idx="602">
                  <c:v>1.4477550543937419</c:v>
                </c:pt>
                <c:pt idx="603">
                  <c:v>1.4461382560379019</c:v>
                </c:pt>
                <c:pt idx="604">
                  <c:v>1.4445079253774129</c:v>
                </c:pt>
                <c:pt idx="605">
                  <c:v>1.4428641606618133</c:v>
                </c:pt>
                <c:pt idx="606">
                  <c:v>1.4412070604237106</c:v>
                </c:pt>
                <c:pt idx="607">
                  <c:v>1.4395367234741872</c:v>
                </c:pt>
                <c:pt idx="608">
                  <c:v>1.4378532488982034</c:v>
                </c:pt>
                <c:pt idx="609">
                  <c:v>1.4361567360500058</c:v>
                </c:pt>
                <c:pt idx="610">
                  <c:v>1.4344472845485312</c:v>
                </c:pt>
                <c:pt idx="611">
                  <c:v>1.432724994272816</c:v>
                </c:pt>
                <c:pt idx="612">
                  <c:v>1.430989965357405</c:v>
                </c:pt>
                <c:pt idx="613">
                  <c:v>1.4292422981877613</c:v>
                </c:pt>
                <c:pt idx="614">
                  <c:v>1.4274820933956791</c:v>
                </c:pt>
                <c:pt idx="615">
                  <c:v>1.4257094518546973</c:v>
                </c:pt>
                <c:pt idx="616">
                  <c:v>1.4239244746755149</c:v>
                </c:pt>
                <c:pt idx="617">
                  <c:v>1.4221272632014099</c:v>
                </c:pt>
                <c:pt idx="618">
                  <c:v>1.4203179190036592</c:v>
                </c:pt>
                <c:pt idx="619">
                  <c:v>1.4184965438769614</c:v>
                </c:pt>
                <c:pt idx="620">
                  <c:v>1.4166632398348624</c:v>
                </c:pt>
                <c:pt idx="621">
                  <c:v>1.4148181091051844</c:v>
                </c:pt>
                <c:pt idx="622">
                  <c:v>1.4129612541254555</c:v>
                </c:pt>
                <c:pt idx="623">
                  <c:v>1.4110927775383475</c:v>
                </c:pt>
                <c:pt idx="624">
                  <c:v>1.4092127821871103</c:v>
                </c:pt>
                <c:pt idx="625">
                  <c:v>1.4073213711110162</c:v>
                </c:pt>
                <c:pt idx="626">
                  <c:v>1.4054186475408039</c:v>
                </c:pt>
                <c:pt idx="627">
                  <c:v>1.4035047148941278</c:v>
                </c:pt>
                <c:pt idx="628">
                  <c:v>1.4015796767710109</c:v>
                </c:pt>
                <c:pt idx="629">
                  <c:v>1.3996436369493035</c:v>
                </c:pt>
                <c:pt idx="630">
                  <c:v>1.3976966993801432</c:v>
                </c:pt>
                <c:pt idx="631">
                  <c:v>1.3957389681834225</c:v>
                </c:pt>
                <c:pt idx="632">
                  <c:v>1.3937705476432598</c:v>
                </c:pt>
                <c:pt idx="633">
                  <c:v>1.3917915422034746</c:v>
                </c:pt>
                <c:pt idx="634">
                  <c:v>1.3898020564630691</c:v>
                </c:pt>
                <c:pt idx="635">
                  <c:v>1.3878021951717152</c:v>
                </c:pt>
                <c:pt idx="636">
                  <c:v>1.3857920632252445</c:v>
                </c:pt>
                <c:pt idx="637">
                  <c:v>1.3837717656611472</c:v>
                </c:pt>
                <c:pt idx="638">
                  <c:v>1.3817414076540735</c:v>
                </c:pt>
                <c:pt idx="639">
                  <c:v>1.3797010945113433</c:v>
                </c:pt>
                <c:pt idx="640">
                  <c:v>1.3776509316684615</c:v>
                </c:pt>
                <c:pt idx="641">
                  <c:v>1.3755910246846375</c:v>
                </c:pt>
                <c:pt idx="642">
                  <c:v>1.373521479238315</c:v>
                </c:pt>
                <c:pt idx="643">
                  <c:v>1.3714424011227027</c:v>
                </c:pt>
                <c:pt idx="644">
                  <c:v>1.3693538962413179</c:v>
                </c:pt>
                <c:pt idx="645">
                  <c:v>1.367256070603533</c:v>
                </c:pt>
                <c:pt idx="646">
                  <c:v>1.365149030320129</c:v>
                </c:pt>
                <c:pt idx="647">
                  <c:v>1.3630328815988584</c:v>
                </c:pt>
                <c:pt idx="648">
                  <c:v>1.3609077307400139</c:v>
                </c:pt>
                <c:pt idx="649">
                  <c:v>1.3587736841320037</c:v>
                </c:pt>
                <c:pt idx="650">
                  <c:v>1.356630848246938</c:v>
                </c:pt>
                <c:pt idx="651">
                  <c:v>1.3544793296362181</c:v>
                </c:pt>
                <c:pt idx="652">
                  <c:v>1.3523192349261375</c:v>
                </c:pt>
                <c:pt idx="653">
                  <c:v>1.3501506708134905</c:v>
                </c:pt>
                <c:pt idx="654">
                  <c:v>1.3479737440611865</c:v>
                </c:pt>
                <c:pt idx="655">
                  <c:v>1.3457885614938763</c:v>
                </c:pt>
                <c:pt idx="656">
                  <c:v>1.3435952299935838</c:v>
                </c:pt>
                <c:pt idx="657">
                  <c:v>1.3413938564953489</c:v>
                </c:pt>
                <c:pt idx="658">
                  <c:v>1.3391845479828772</c:v>
                </c:pt>
                <c:pt idx="659">
                  <c:v>1.3369674114842001</c:v>
                </c:pt>
                <c:pt idx="660">
                  <c:v>1.334742554067343</c:v>
                </c:pt>
                <c:pt idx="661">
                  <c:v>1.3325100828360046</c:v>
                </c:pt>
                <c:pt idx="662">
                  <c:v>1.3302701049252432</c:v>
                </c:pt>
                <c:pt idx="663">
                  <c:v>1.3280227274971734</c:v>
                </c:pt>
                <c:pt idx="664">
                  <c:v>1.3257680577366755</c:v>
                </c:pt>
                <c:pt idx="665">
                  <c:v>1.3235062028471085</c:v>
                </c:pt>
                <c:pt idx="666">
                  <c:v>1.3212372700460393</c:v>
                </c:pt>
                <c:pt idx="667">
                  <c:v>1.3189613665609798</c:v>
                </c:pt>
                <c:pt idx="668">
                  <c:v>1.3166785996251322</c:v>
                </c:pt>
                <c:pt idx="669">
                  <c:v>1.3143890764731483</c:v>
                </c:pt>
                <c:pt idx="670">
                  <c:v>1.3120929043368972</c:v>
                </c:pt>
                <c:pt idx="671">
                  <c:v>1.3097901904412441</c:v>
                </c:pt>
                <c:pt idx="672">
                  <c:v>1.3074810419998402</c:v>
                </c:pt>
                <c:pt idx="673">
                  <c:v>1.3051655662109234</c:v>
                </c:pt>
                <c:pt idx="674">
                  <c:v>1.3028438702531311</c:v>
                </c:pt>
                <c:pt idx="675">
                  <c:v>1.3005160612813227</c:v>
                </c:pt>
                <c:pt idx="676">
                  <c:v>1.2981822464224144</c:v>
                </c:pt>
                <c:pt idx="677">
                  <c:v>1.2958425327712253</c:v>
                </c:pt>
                <c:pt idx="678">
                  <c:v>1.2934970273863367</c:v>
                </c:pt>
                <c:pt idx="679">
                  <c:v>1.291145837285959</c:v>
                </c:pt>
                <c:pt idx="680">
                  <c:v>1.2887890694438178</c:v>
                </c:pt>
                <c:pt idx="681">
                  <c:v>1.2864268307850422</c:v>
                </c:pt>
                <c:pt idx="682">
                  <c:v>1.2840592281820769</c:v>
                </c:pt>
                <c:pt idx="683">
                  <c:v>1.2816863684505948</c:v>
                </c:pt>
                <c:pt idx="684">
                  <c:v>1.2793083583454328</c:v>
                </c:pt>
                <c:pt idx="685">
                  <c:v>1.2769253045565314</c:v>
                </c:pt>
                <c:pt idx="686">
                  <c:v>1.2745373137048943</c:v>
                </c:pt>
                <c:pt idx="687">
                  <c:v>1.2721444923385548</c:v>
                </c:pt>
                <c:pt idx="688">
                  <c:v>1.2697469469285596</c:v>
                </c:pt>
                <c:pt idx="689">
                  <c:v>1.267344783864963</c:v>
                </c:pt>
                <c:pt idx="690">
                  <c:v>1.2649381094528358</c:v>
                </c:pt>
                <c:pt idx="691">
                  <c:v>1.262527029908288</c:v>
                </c:pt>
                <c:pt idx="692">
                  <c:v>1.2601116513545025</c:v>
                </c:pt>
                <c:pt idx="693">
                  <c:v>1.2576920798177849</c:v>
                </c:pt>
                <c:pt idx="694">
                  <c:v>1.2552684212236263</c:v>
                </c:pt>
                <c:pt idx="695">
                  <c:v>1.2528407813927802</c:v>
                </c:pt>
                <c:pt idx="696">
                  <c:v>1.2504092660373514</c:v>
                </c:pt>
                <c:pt idx="697">
                  <c:v>1.2479739807569032</c:v>
                </c:pt>
                <c:pt idx="698">
                  <c:v>1.2455350310345734</c:v>
                </c:pt>
                <c:pt idx="699">
                  <c:v>1.2430925222332103</c:v>
                </c:pt>
                <c:pt idx="700">
                  <c:v>1.2406465595915175</c:v>
                </c:pt>
                <c:pt idx="701">
                  <c:v>1.2381972482202179</c:v>
                </c:pt>
                <c:pt idx="702">
                  <c:v>1.2357446930982312</c:v>
                </c:pt>
                <c:pt idx="703">
                  <c:v>1.2332889990688629</c:v>
                </c:pt>
                <c:pt idx="704">
                  <c:v>1.2308302708360133</c:v>
                </c:pt>
                <c:pt idx="705">
                  <c:v>1.2283686129603988</c:v>
                </c:pt>
                <c:pt idx="706">
                  <c:v>1.2259041298557867</c:v>
                </c:pt>
                <c:pt idx="707">
                  <c:v>1.2234369257852498</c:v>
                </c:pt>
                <c:pt idx="708">
                  <c:v>1.2209671048574318</c:v>
                </c:pt>
                <c:pt idx="709">
                  <c:v>1.2184947710228311</c:v>
                </c:pt>
                <c:pt idx="710">
                  <c:v>1.2160200280700977</c:v>
                </c:pt>
                <c:pt idx="711">
                  <c:v>1.21354297962235</c:v>
                </c:pt>
                <c:pt idx="712">
                  <c:v>1.2110637291335011</c:v>
                </c:pt>
                <c:pt idx="713">
                  <c:v>1.2085823798846074</c:v>
                </c:pt>
                <c:pt idx="714">
                  <c:v>1.2060990349802281</c:v>
                </c:pt>
                <c:pt idx="715">
                  <c:v>1.2036137973448044</c:v>
                </c:pt>
                <c:pt idx="716">
                  <c:v>1.2011267697190531</c:v>
                </c:pt>
                <c:pt idx="717">
                  <c:v>1.1986380546563757</c:v>
                </c:pt>
                <c:pt idx="718">
                  <c:v>1.1961477545192878</c:v>
                </c:pt>
                <c:pt idx="719">
                  <c:v>1.1936559714758579</c:v>
                </c:pt>
                <c:pt idx="720">
                  <c:v>1.1911628074961722</c:v>
                </c:pt>
                <c:pt idx="721">
                  <c:v>1.1886683643488063</c:v>
                </c:pt>
                <c:pt idx="722">
                  <c:v>1.1861727435973224</c:v>
                </c:pt>
                <c:pt idx="723">
                  <c:v>1.1836760465967759</c:v>
                </c:pt>
                <c:pt idx="724">
                  <c:v>1.1811783744902458</c:v>
                </c:pt>
                <c:pt idx="725">
                  <c:v>1.1786798282053752</c:v>
                </c:pt>
                <c:pt idx="726">
                  <c:v>1.1761805084509365</c:v>
                </c:pt>
                <c:pt idx="727">
                  <c:v>1.1736805157134067</c:v>
                </c:pt>
                <c:pt idx="728">
                  <c:v>1.1711799502535651</c:v>
                </c:pt>
                <c:pt idx="729">
                  <c:v>1.1686789121031071</c:v>
                </c:pt>
                <c:pt idx="730">
                  <c:v>1.1661775010612729</c:v>
                </c:pt>
                <c:pt idx="731">
                  <c:v>1.163675816691498</c:v>
                </c:pt>
                <c:pt idx="732">
                  <c:v>1.1611739583180796</c:v>
                </c:pt>
                <c:pt idx="733">
                  <c:v>1.1586720250228584</c:v>
                </c:pt>
                <c:pt idx="734">
                  <c:v>1.1561701156419235</c:v>
                </c:pt>
                <c:pt idx="735">
                  <c:v>1.1536683287623295</c:v>
                </c:pt>
                <c:pt idx="736">
                  <c:v>1.1511667627188364</c:v>
                </c:pt>
                <c:pt idx="737">
                  <c:v>1.1486655155906658</c:v>
                </c:pt>
                <c:pt idx="738">
                  <c:v>1.146164685198273</c:v>
                </c:pt>
                <c:pt idx="739">
                  <c:v>1.1436643691001409</c:v>
                </c:pt>
                <c:pt idx="740">
                  <c:v>1.141164664589593</c:v>
                </c:pt>
                <c:pt idx="741">
                  <c:v>1.138665668691619</c:v>
                </c:pt>
                <c:pt idx="742">
                  <c:v>1.1361674781597253</c:v>
                </c:pt>
                <c:pt idx="743">
                  <c:v>1.1336701894728014</c:v>
                </c:pt>
                <c:pt idx="744">
                  <c:v>1.1311738988320039</c:v>
                </c:pt>
                <c:pt idx="745">
                  <c:v>1.1286787021576625</c:v>
                </c:pt>
                <c:pt idx="746">
                  <c:v>1.1261846950862007</c:v>
                </c:pt>
                <c:pt idx="747">
                  <c:v>1.12369197296708</c:v>
                </c:pt>
                <c:pt idx="748">
                  <c:v>1.1212006308597577</c:v>
                </c:pt>
                <c:pt idx="749">
                  <c:v>1.1187107635306706</c:v>
                </c:pt>
                <c:pt idx="750">
                  <c:v>1.1162224654502297</c:v>
                </c:pt>
                <c:pt idx="751">
                  <c:v>1.1137358307898428</c:v>
                </c:pt>
                <c:pt idx="752">
                  <c:v>1.1112509534189481</c:v>
                </c:pt>
                <c:pt idx="753">
                  <c:v>1.1087679269020729</c:v>
                </c:pt>
                <c:pt idx="754">
                  <c:v>1.1062868444959109</c:v>
                </c:pt>
                <c:pt idx="755">
                  <c:v>1.103807799146415</c:v>
                </c:pt>
                <c:pt idx="756">
                  <c:v>1.1013308834859157</c:v>
                </c:pt>
                <c:pt idx="757">
                  <c:v>1.0988561898302536</c:v>
                </c:pt>
                <c:pt idx="758">
                  <c:v>1.0963838101759342</c:v>
                </c:pt>
                <c:pt idx="759">
                  <c:v>1.0939138361973049</c:v>
                </c:pt>
                <c:pt idx="760">
                  <c:v>1.0914463592437442</c:v>
                </c:pt>
                <c:pt idx="761">
                  <c:v>1.0889814703368803</c:v>
                </c:pt>
                <c:pt idx="762">
                  <c:v>1.0865192601678226</c:v>
                </c:pt>
                <c:pt idx="763">
                  <c:v>1.0840598190944153</c:v>
                </c:pt>
                <c:pt idx="764">
                  <c:v>1.0816032371385123</c:v>
                </c:pt>
                <c:pt idx="765">
                  <c:v>1.0791496039832702</c:v>
                </c:pt>
                <c:pt idx="766">
                  <c:v>1.0766990089704627</c:v>
                </c:pt>
                <c:pt idx="767">
                  <c:v>1.0742515410978168</c:v>
                </c:pt>
                <c:pt idx="768">
                  <c:v>1.0718072890163624</c:v>
                </c:pt>
                <c:pt idx="769">
                  <c:v>1.0693663410278125</c:v>
                </c:pt>
                <c:pt idx="770">
                  <c:v>1.066928785081956</c:v>
                </c:pt>
                <c:pt idx="771">
                  <c:v>1.0644947087740733</c:v>
                </c:pt>
                <c:pt idx="772">
                  <c:v>1.0620641993423723</c:v>
                </c:pt>
                <c:pt idx="773">
                  <c:v>1.0596373436654449</c:v>
                </c:pt>
                <c:pt idx="774">
                  <c:v>1.0572142282597461</c:v>
                </c:pt>
                <c:pt idx="775">
                  <c:v>1.0547949392770883</c:v>
                </c:pt>
                <c:pt idx="776">
                  <c:v>1.0523795625021635</c:v>
                </c:pt>
                <c:pt idx="777">
                  <c:v>1.0499681833500794</c:v>
                </c:pt>
                <c:pt idx="778">
                  <c:v>1.0475608868639206</c:v>
                </c:pt>
                <c:pt idx="779">
                  <c:v>1.0451577577123297</c:v>
                </c:pt>
                <c:pt idx="780">
                  <c:v>1.042758880187109</c:v>
                </c:pt>
                <c:pt idx="781">
                  <c:v>1.0403643382008396</c:v>
                </c:pt>
                <c:pt idx="782">
                  <c:v>1.0379742152845299</c:v>
                </c:pt>
                <c:pt idx="783">
                  <c:v>1.0355885945852767</c:v>
                </c:pt>
                <c:pt idx="784">
                  <c:v>1.0332075588639507</c:v>
                </c:pt>
                <c:pt idx="785">
                  <c:v>1.0308311904929026</c:v>
                </c:pt>
                <c:pt idx="786">
                  <c:v>1.0284595714536928</c:v>
                </c:pt>
                <c:pt idx="787">
                  <c:v>1.0260927833348363</c:v>
                </c:pt>
                <c:pt idx="788">
                  <c:v>1.0237309073295755</c:v>
                </c:pt>
                <c:pt idx="789">
                  <c:v>1.02137402423367</c:v>
                </c:pt>
                <c:pt idx="790">
                  <c:v>1.0190222144432071</c:v>
                </c:pt>
                <c:pt idx="791">
                  <c:v>1.0166755579524374</c:v>
                </c:pt>
                <c:pt idx="792">
                  <c:v>1.0143341343516283</c:v>
                </c:pt>
                <c:pt idx="793">
                  <c:v>1.011998022824941</c:v>
                </c:pt>
                <c:pt idx="794">
                  <c:v>1.0096673021483245</c:v>
                </c:pt>
                <c:pt idx="795">
                  <c:v>1.007342050687438</c:v>
                </c:pt>
                <c:pt idx="796">
                  <c:v>1.0050223463955903</c:v>
                </c:pt>
                <c:pt idx="797">
                  <c:v>1.0027082668116987</c:v>
                </c:pt>
                <c:pt idx="798">
                  <c:v>1.0003998890582739</c:v>
                </c:pt>
                <c:pt idx="799">
                  <c:v>0.99809728983942525</c:v>
                </c:pt>
                <c:pt idx="800">
                  <c:v>0.99580054543888397</c:v>
                </c:pt>
                <c:pt idx="801">
                  <c:v>0.99350973171805357</c:v>
                </c:pt>
                <c:pt idx="802">
                  <c:v>0.99122492411407614</c:v>
                </c:pt>
                <c:pt idx="803">
                  <c:v>0.98894619763792424</c:v>
                </c:pt>
                <c:pt idx="804">
                  <c:v>0.98667362687251359</c:v>
                </c:pt>
                <c:pt idx="805">
                  <c:v>0.98440728597083582</c:v>
                </c:pt>
                <c:pt idx="806">
                  <c:v>0.98214724865411474</c:v>
                </c:pt>
                <c:pt idx="807">
                  <c:v>0.97989358820998118</c:v>
                </c:pt>
                <c:pt idx="808">
                  <c:v>0.97764637749067507</c:v>
                </c:pt>
                <c:pt idx="809">
                  <c:v>0.97540568891126445</c:v>
                </c:pt>
                <c:pt idx="810">
                  <c:v>0.97317159444788515</c:v>
                </c:pt>
                <c:pt idx="811">
                  <c:v>0.97094416563600894</c:v>
                </c:pt>
                <c:pt idx="812">
                  <c:v>0.96872347356872668</c:v>
                </c:pt>
                <c:pt idx="813">
                  <c:v>0.96650958889505478</c:v>
                </c:pt>
                <c:pt idx="814">
                  <c:v>0.96430258181826689</c:v>
                </c:pt>
                <c:pt idx="815">
                  <c:v>0.96210252209424219</c:v>
                </c:pt>
                <c:pt idx="816">
                  <c:v>0.95990947902983914</c:v>
                </c:pt>
                <c:pt idx="817">
                  <c:v>0.9577235214812907</c:v>
                </c:pt>
                <c:pt idx="818">
                  <c:v>0.95554471785261996</c:v>
                </c:pt>
                <c:pt idx="819">
                  <c:v>0.95337313609407559</c:v>
                </c:pt>
                <c:pt idx="820">
                  <c:v>0.95120884370059655</c:v>
                </c:pt>
                <c:pt idx="821">
                  <c:v>0.94905190771029047</c:v>
                </c:pt>
                <c:pt idx="822">
                  <c:v>0.94690239470293713</c:v>
                </c:pt>
                <c:pt idx="823">
                  <c:v>0.94476037079851471</c:v>
                </c:pt>
                <c:pt idx="824">
                  <c:v>0.94262590165574722</c:v>
                </c:pt>
                <c:pt idx="825">
                  <c:v>0.94049905247067289</c:v>
                </c:pt>
                <c:pt idx="826">
                  <c:v>0.93837988797523419</c:v>
                </c:pt>
                <c:pt idx="827">
                  <c:v>0.93626847243589162</c:v>
                </c:pt>
                <c:pt idx="828">
                  <c:v>0.93416486965225853</c:v>
                </c:pt>
                <c:pt idx="829">
                  <c:v>0.9320691429557556</c:v>
                </c:pt>
                <c:pt idx="830">
                  <c:v>0.92998135520829095</c:v>
                </c:pt>
                <c:pt idx="831">
                  <c:v>0.92790156880095975</c:v>
                </c:pt>
                <c:pt idx="832">
                  <c:v>0.92582984565276327</c:v>
                </c:pt>
                <c:pt idx="833">
                  <c:v>0.92376624720935718</c:v>
                </c:pt>
                <c:pt idx="834">
                  <c:v>0.92171083444181412</c:v>
                </c:pt>
                <c:pt idx="835">
                  <c:v>0.91966366784540976</c:v>
                </c:pt>
                <c:pt idx="836">
                  <c:v>0.91762480743843533</c:v>
                </c:pt>
                <c:pt idx="837">
                  <c:v>0.91559431276102621</c:v>
                </c:pt>
                <c:pt idx="838">
                  <c:v>0.91357224287401428</c:v>
                </c:pt>
                <c:pt idx="839">
                  <c:v>0.91155865635780386</c:v>
                </c:pt>
                <c:pt idx="840">
                  <c:v>0.90955361131126666</c:v>
                </c:pt>
                <c:pt idx="841">
                  <c:v>0.90755716535065978</c:v>
                </c:pt>
                <c:pt idx="842">
                  <c:v>0.90556937560856643</c:v>
                </c:pt>
                <c:pt idx="843">
                  <c:v>0.90359029873285657</c:v>
                </c:pt>
                <c:pt idx="844">
                  <c:v>0.9016199908856698</c:v>
                </c:pt>
                <c:pt idx="845">
                  <c:v>0.89965850774242018</c:v>
                </c:pt>
                <c:pt idx="846">
                  <c:v>0.8977059044908241</c:v>
                </c:pt>
                <c:pt idx="847">
                  <c:v>0.89576223582994741</c:v>
                </c:pt>
                <c:pt idx="848">
                  <c:v>0.89382755596927366</c:v>
                </c:pt>
                <c:pt idx="849">
                  <c:v>0.89190191862779933</c:v>
                </c:pt>
                <c:pt idx="850">
                  <c:v>0.88998537703314429</c:v>
                </c:pt>
                <c:pt idx="851">
                  <c:v>0.88807798392068671</c:v>
                </c:pt>
                <c:pt idx="852">
                  <c:v>0.88617979153271964</c:v>
                </c:pt>
                <c:pt idx="853">
                  <c:v>0.88429085161762999</c:v>
                </c:pt>
                <c:pt idx="854">
                  <c:v>0.88241121542909573</c:v>
                </c:pt>
                <c:pt idx="855">
                  <c:v>0.88054093372530895</c:v>
                </c:pt>
                <c:pt idx="856">
                  <c:v>0.87868005676821759</c:v>
                </c:pt>
                <c:pt idx="857">
                  <c:v>0.87682863432278701</c:v>
                </c:pt>
                <c:pt idx="858">
                  <c:v>0.87498671565628949</c:v>
                </c:pt>
                <c:pt idx="859">
                  <c:v>0.8731543495376084</c:v>
                </c:pt>
                <c:pt idx="860">
                  <c:v>0.8713315842365652</c:v>
                </c:pt>
                <c:pt idx="861">
                  <c:v>0.86951846752327222</c:v>
                </c:pt>
                <c:pt idx="862">
                  <c:v>0.86771504666750088</c:v>
                </c:pt>
                <c:pt idx="863">
                  <c:v>0.8659213684380751</c:v>
                </c:pt>
                <c:pt idx="864">
                  <c:v>0.86413747910228356</c:v>
                </c:pt>
                <c:pt idx="865">
                  <c:v>0.86236342442531511</c:v>
                </c:pt>
                <c:pt idx="866">
                  <c:v>0.86059924966971524</c:v>
                </c:pt>
                <c:pt idx="867">
                  <c:v>0.85884499959486149</c:v>
                </c:pt>
                <c:pt idx="868">
                  <c:v>0.85710071845646374</c:v>
                </c:pt>
                <c:pt idx="869">
                  <c:v>0.85536645000608136</c:v>
                </c:pt>
                <c:pt idx="870">
                  <c:v>0.85364223749066492</c:v>
                </c:pt>
                <c:pt idx="871">
                  <c:v>0.85192812365211767</c:v>
                </c:pt>
                <c:pt idx="872">
                  <c:v>0.85022415072687796</c:v>
                </c:pt>
                <c:pt idx="873">
                  <c:v>0.84853036044552121</c:v>
                </c:pt>
                <c:pt idx="874">
                  <c:v>0.84684679403238694</c:v>
                </c:pt>
                <c:pt idx="875">
                  <c:v>0.84517349220522231</c:v>
                </c:pt>
                <c:pt idx="876">
                  <c:v>0.84351049517484822</c:v>
                </c:pt>
                <c:pt idx="877">
                  <c:v>0.84185784264484642</c:v>
                </c:pt>
                <c:pt idx="878">
                  <c:v>0.84021557381126888</c:v>
                </c:pt>
                <c:pt idx="879">
                  <c:v>0.83858372736236353</c:v>
                </c:pt>
                <c:pt idx="880">
                  <c:v>0.83696234147832571</c:v>
                </c:pt>
                <c:pt idx="881">
                  <c:v>0.83535145383106757</c:v>
                </c:pt>
                <c:pt idx="882">
                  <c:v>0.83375110158400734</c:v>
                </c:pt>
                <c:pt idx="883">
                  <c:v>0.8321613213918817</c:v>
                </c:pt>
                <c:pt idx="884">
                  <c:v>0.8305821494005774</c:v>
                </c:pt>
                <c:pt idx="885">
                  <c:v>0.82901362124698319</c:v>
                </c:pt>
                <c:pt idx="886">
                  <c:v>0.82745577205886045</c:v>
                </c:pt>
                <c:pt idx="887">
                  <c:v>0.82590863645473944</c:v>
                </c:pt>
                <c:pt idx="888">
                  <c:v>0.82437224854383084</c:v>
                </c:pt>
                <c:pt idx="889">
                  <c:v>0.82284664192595858</c:v>
                </c:pt>
                <c:pt idx="890">
                  <c:v>0.82133184969151452</c:v>
                </c:pt>
                <c:pt idx="891">
                  <c:v>0.81982790442143338</c:v>
                </c:pt>
                <c:pt idx="892">
                  <c:v>0.81833483818718489</c:v>
                </c:pt>
                <c:pt idx="893">
                  <c:v>0.8168526825507898</c:v>
                </c:pt>
                <c:pt idx="894">
                  <c:v>0.8153814685648535</c:v>
                </c:pt>
                <c:pt idx="895">
                  <c:v>0.81392122677261947</c:v>
                </c:pt>
                <c:pt idx="896">
                  <c:v>0.81247198720804592</c:v>
                </c:pt>
                <c:pt idx="897">
                  <c:v>0.81103377939589816</c:v>
                </c:pt>
                <c:pt idx="898">
                  <c:v>0.80960663235186159</c:v>
                </c:pt>
                <c:pt idx="899">
                  <c:v>0.80819057458267851</c:v>
                </c:pt>
                <c:pt idx="900">
                  <c:v>0.80678563408629933</c:v>
                </c:pt>
                <c:pt idx="901">
                  <c:v>0.8053918383520573</c:v>
                </c:pt>
                <c:pt idx="902">
                  <c:v>0.80400921436085848</c:v>
                </c:pt>
                <c:pt idx="903">
                  <c:v>0.80263778858539814</c:v>
                </c:pt>
                <c:pt idx="904">
                  <c:v>0.80127758699038998</c:v>
                </c:pt>
                <c:pt idx="905">
                  <c:v>0.79992863503281775</c:v>
                </c:pt>
                <c:pt idx="906">
                  <c:v>0.798590957662207</c:v>
                </c:pt>
                <c:pt idx="907">
                  <c:v>0.79726457932091388</c:v>
                </c:pt>
                <c:pt idx="908">
                  <c:v>0.7959495239444353</c:v>
                </c:pt>
                <c:pt idx="909">
                  <c:v>0.79464581496173747</c:v>
                </c:pt>
                <c:pt idx="910">
                  <c:v>0.79335347529560352</c:v>
                </c:pt>
                <c:pt idx="911">
                  <c:v>0.79207252736299882</c:v>
                </c:pt>
                <c:pt idx="912">
                  <c:v>0.79080299307545943</c:v>
                </c:pt>
                <c:pt idx="913">
                  <c:v>0.78954489383949522</c:v>
                </c:pt>
                <c:pt idx="914">
                  <c:v>0.7882982505570133</c:v>
                </c:pt>
                <c:pt idx="915">
                  <c:v>0.78706308362576083</c:v>
                </c:pt>
                <c:pt idx="916">
                  <c:v>0.78583941293978699</c:v>
                </c:pt>
                <c:pt idx="917">
                  <c:v>0.78462725788992171</c:v>
                </c:pt>
                <c:pt idx="918">
                  <c:v>0.78342663736427554</c:v>
                </c:pt>
                <c:pt idx="919">
                  <c:v>0.78223756974875547</c:v>
                </c:pt>
                <c:pt idx="920">
                  <c:v>0.7810600729276016</c:v>
                </c:pt>
                <c:pt idx="921">
                  <c:v>0.77989416428394032</c:v>
                </c:pt>
                <c:pt idx="922">
                  <c:v>0.77873986070035817</c:v>
                </c:pt>
                <c:pt idx="923">
                  <c:v>0.77759717855949151</c:v>
                </c:pt>
                <c:pt idx="924">
                  <c:v>0.77646613374463491</c:v>
                </c:pt>
                <c:pt idx="925">
                  <c:v>0.77534674164036987</c:v>
                </c:pt>
                <c:pt idx="926">
                  <c:v>0.77423901713320986</c:v>
                </c:pt>
                <c:pt idx="927">
                  <c:v>0.77314297461226145</c:v>
                </c:pt>
                <c:pt idx="928">
                  <c:v>0.77205862796990843</c:v>
                </c:pt>
                <c:pt idx="929">
                  <c:v>0.77098599060250927</c:v>
                </c:pt>
                <c:pt idx="930">
                  <c:v>0.76992507541111366</c:v>
                </c:pt>
                <c:pt idx="931">
                  <c:v>0.76887589480219876</c:v>
                </c:pt>
                <c:pt idx="932">
                  <c:v>0.76783846068841954</c:v>
                </c:pt>
                <c:pt idx="933">
                  <c:v>0.76681278448937973</c:v>
                </c:pt>
                <c:pt idx="934">
                  <c:v>0.76579887713241934</c:v>
                </c:pt>
                <c:pt idx="935">
                  <c:v>0.76479674905341921</c:v>
                </c:pt>
                <c:pt idx="936">
                  <c:v>0.76380641019762185</c:v>
                </c:pt>
                <c:pt idx="937">
                  <c:v>0.76282787002047359</c:v>
                </c:pt>
                <c:pt idx="938">
                  <c:v>0.76186113748847872</c:v>
                </c:pt>
                <c:pt idx="939">
                  <c:v>0.76090622108007488</c:v>
                </c:pt>
                <c:pt idx="940">
                  <c:v>0.75996312878652217</c:v>
                </c:pt>
                <c:pt idx="941">
                  <c:v>0.75903186811281309</c:v>
                </c:pt>
                <c:pt idx="942">
                  <c:v>0.75811244607859551</c:v>
                </c:pt>
                <c:pt idx="943">
                  <c:v>0.75720486921911512</c:v>
                </c:pt>
                <c:pt idx="944">
                  <c:v>0.75630914358617263</c:v>
                </c:pt>
                <c:pt idx="945">
                  <c:v>0.75542527474909993</c:v>
                </c:pt>
                <c:pt idx="946">
                  <c:v>0.75455326779575083</c:v>
                </c:pt>
                <c:pt idx="947">
                  <c:v>0.75369312733350902</c:v>
                </c:pt>
                <c:pt idx="948">
                  <c:v>0.75284485749031305</c:v>
                </c:pt>
                <c:pt idx="949">
                  <c:v>0.75200846191569526</c:v>
                </c:pt>
                <c:pt idx="950">
                  <c:v>0.7511839437818415</c:v>
                </c:pt>
                <c:pt idx="951">
                  <c:v>0.75037130578466238</c:v>
                </c:pt>
                <c:pt idx="952">
                  <c:v>0.74957055014488216</c:v>
                </c:pt>
                <c:pt idx="953">
                  <c:v>0.74878167860914524</c:v>
                </c:pt>
                <c:pt idx="954">
                  <c:v>0.7480046924511371</c:v>
                </c:pt>
                <c:pt idx="955">
                  <c:v>0.74723959247271998</c:v>
                </c:pt>
                <c:pt idx="956">
                  <c:v>0.74648637900508752</c:v>
                </c:pt>
                <c:pt idx="957">
                  <c:v>0.74574505190993134</c:v>
                </c:pt>
                <c:pt idx="958">
                  <c:v>0.74501561058062604</c:v>
                </c:pt>
                <c:pt idx="959">
                  <c:v>0.74429805394342841</c:v>
                </c:pt>
                <c:pt idx="960">
                  <c:v>0.74359238045869258</c:v>
                </c:pt>
                <c:pt idx="961">
                  <c:v>0.74289858812209941</c:v>
                </c:pt>
                <c:pt idx="962">
                  <c:v>0.74221667446590223</c:v>
                </c:pt>
                <c:pt idx="963">
                  <c:v>0.74154663656018838</c:v>
                </c:pt>
                <c:pt idx="964">
                  <c:v>0.74088847101415356</c:v>
                </c:pt>
                <c:pt idx="965">
                  <c:v>0.74024217397739234</c:v>
                </c:pt>
                <c:pt idx="966">
                  <c:v>0.73960774114120476</c:v>
                </c:pt>
                <c:pt idx="967">
                  <c:v>0.73898516773991596</c:v>
                </c:pt>
                <c:pt idx="968">
                  <c:v>0.73837444855221102</c:v>
                </c:pt>
                <c:pt idx="969">
                  <c:v>0.73777557790248449</c:v>
                </c:pt>
                <c:pt idx="970">
                  <c:v>0.73718854966220504</c:v>
                </c:pt>
                <c:pt idx="971">
                  <c:v>0.73661335725129318</c:v>
                </c:pt>
                <c:pt idx="972">
                  <c:v>0.73604999363951518</c:v>
                </c:pt>
                <c:pt idx="973">
                  <c:v>0.73549845134788938</c:v>
                </c:pt>
                <c:pt idx="974">
                  <c:v>0.7349587224501074</c:v>
                </c:pt>
                <c:pt idx="975">
                  <c:v>0.7344307985739702</c:v>
                </c:pt>
                <c:pt idx="976">
                  <c:v>0.73391467090283702</c:v>
                </c:pt>
                <c:pt idx="977">
                  <c:v>0.7334103301770889</c:v>
                </c:pt>
                <c:pt idx="978">
                  <c:v>0.73291776669560504</c:v>
                </c:pt>
                <c:pt idx="979">
                  <c:v>0.73243697031725397</c:v>
                </c:pt>
                <c:pt idx="980">
                  <c:v>0.73196793046239805</c:v>
                </c:pt>
                <c:pt idx="981">
                  <c:v>0.73151063611441103</c:v>
                </c:pt>
                <c:pt idx="982">
                  <c:v>0.7310650758212095</c:v>
                </c:pt>
                <c:pt idx="983">
                  <c:v>0.73063123769679716</c:v>
                </c:pt>
                <c:pt idx="984">
                  <c:v>0.73020910942282302</c:v>
                </c:pt>
                <c:pt idx="985">
                  <c:v>0.72979867825015243</c:v>
                </c:pt>
                <c:pt idx="986">
                  <c:v>0.7293999310004502</c:v>
                </c:pt>
                <c:pt idx="987">
                  <c:v>0.72901285406777916</c:v>
                </c:pt>
                <c:pt idx="988">
                  <c:v>0.72863743342020815</c:v>
                </c:pt>
                <c:pt idx="989">
                  <c:v>0.72827365460143556</c:v>
                </c:pt>
                <c:pt idx="990">
                  <c:v>0.72792150273242495</c:v>
                </c:pt>
                <c:pt idx="991">
                  <c:v>0.72758096251305182</c:v>
                </c:pt>
                <c:pt idx="992">
                  <c:v>0.72725201822376417</c:v>
                </c:pt>
                <c:pt idx="993">
                  <c:v>0.72693465372725585</c:v>
                </c:pt>
                <c:pt idx="994">
                  <c:v>0.7266288524701503</c:v>
                </c:pt>
                <c:pt idx="995">
                  <c:v>0.72633459748469842</c:v>
                </c:pt>
                <c:pt idx="996">
                  <c:v>0.72605187139048777</c:v>
                </c:pt>
                <c:pt idx="997">
                  <c:v>0.72578065639616252</c:v>
                </c:pt>
                <c:pt idx="998">
                  <c:v>0.72552093430115816</c:v>
                </c:pt>
                <c:pt idx="999">
                  <c:v>0.72527268649744525</c:v>
                </c:pt>
                <c:pt idx="1000">
                  <c:v>0.72503589397128587</c:v>
                </c:pt>
                <c:pt idx="1001">
                  <c:v>0.72481053730500211</c:v>
                </c:pt>
                <c:pt idx="1002">
                  <c:v>0.72459659667875553</c:v>
                </c:pt>
                <c:pt idx="1003">
                  <c:v>0.7243940518723373</c:v>
                </c:pt>
                <c:pt idx="1004">
                  <c:v>0.72420288226697194</c:v>
                </c:pt>
                <c:pt idx="1005">
                  <c:v>0.72402306684713014</c:v>
                </c:pt>
                <c:pt idx="1006">
                  <c:v>0.72385458420235183</c:v>
                </c:pt>
                <c:pt idx="1007">
                  <c:v>0.72369741252908393</c:v>
                </c:pt>
                <c:pt idx="1008">
                  <c:v>0.72355152963252556</c:v>
                </c:pt>
                <c:pt idx="1009">
                  <c:v>0.72341691292848509</c:v>
                </c:pt>
                <c:pt idx="1010">
                  <c:v>0.72329353944524888</c:v>
                </c:pt>
                <c:pt idx="1011">
                  <c:v>0.72318138582545877</c:v>
                </c:pt>
                <c:pt idx="1012">
                  <c:v>0.72308042832800157</c:v>
                </c:pt>
                <c:pt idx="1013">
                  <c:v>0.72299064282990855</c:v>
                </c:pt>
                <c:pt idx="1014">
                  <c:v>0.72291200482826445</c:v>
                </c:pt>
                <c:pt idx="1015">
                  <c:v>0.72284448944212798</c:v>
                </c:pt>
                <c:pt idx="1016">
                  <c:v>0.72278807141446189</c:v>
                </c:pt>
                <c:pt idx="1017">
                  <c:v>0.72274272511407167</c:v>
                </c:pt>
                <c:pt idx="1018">
                  <c:v>0.72270842453755657</c:v>
                </c:pt>
                <c:pt idx="1019">
                  <c:v>0.72268514331126865</c:v>
                </c:pt>
                <c:pt idx="1020">
                  <c:v>0.72267285469328191</c:v>
                </c:pt>
                <c:pt idx="1021">
                  <c:v>0.72267153157537156</c:v>
                </c:pt>
                <c:pt idx="1022">
                  <c:v>0.72268114648500181</c:v>
                </c:pt>
                <c:pt idx="1023">
                  <c:v>0.72270167158732412</c:v>
                </c:pt>
                <c:pt idx="1024">
                  <c:v>0.72273307868718328</c:v>
                </c:pt>
                <c:pt idx="1025">
                  <c:v>0.72277533923113468</c:v>
                </c:pt>
                <c:pt idx="1026">
                  <c:v>0.72282842430946781</c:v>
                </c:pt>
                <c:pt idx="1027">
                  <c:v>0.7228923046582425</c:v>
                </c:pt>
                <c:pt idx="1028">
                  <c:v>0.72296695066133054</c:v>
                </c:pt>
                <c:pt idx="1029">
                  <c:v>0.72305233235246735</c:v>
                </c:pt>
                <c:pt idx="1030">
                  <c:v>0.72314841941731312</c:v>
                </c:pt>
                <c:pt idx="1031">
                  <c:v>0.72325518119552157</c:v>
                </c:pt>
                <c:pt idx="1032">
                  <c:v>0.7233725866828169</c:v>
                </c:pt>
                <c:pt idx="1033">
                  <c:v>0.72350060453308007</c:v>
                </c:pt>
                <c:pt idx="1034">
                  <c:v>0.72363920306044294</c:v>
                </c:pt>
                <c:pt idx="1035">
                  <c:v>0.72378835024138943</c:v>
                </c:pt>
                <c:pt idx="1036">
                  <c:v>0.72394801371686701</c:v>
                </c:pt>
                <c:pt idx="1037">
                  <c:v>0.72411816079440372</c:v>
                </c:pt>
                <c:pt idx="1038">
                  <c:v>0.72429875845023495</c:v>
                </c:pt>
                <c:pt idx="1039">
                  <c:v>0.72448977333143649</c:v>
                </c:pt>
                <c:pt idx="1040">
                  <c:v>0.72469117175806608</c:v>
                </c:pt>
                <c:pt idx="1041">
                  <c:v>0.7249029197253124</c:v>
                </c:pt>
                <c:pt idx="1042">
                  <c:v>0.72512498290565086</c:v>
                </c:pt>
                <c:pt idx="1043">
                  <c:v>0.72535732665100749</c:v>
                </c:pt>
                <c:pt idx="1044">
                  <c:v>0.72559991599492957</c:v>
                </c:pt>
                <c:pt idx="1045">
                  <c:v>0.72585271565476361</c:v>
                </c:pt>
                <c:pt idx="1046">
                  <c:v>0.72611569003383991</c:v>
                </c:pt>
                <c:pt idx="1047">
                  <c:v>0.72638880322366439</c:v>
                </c:pt>
                <c:pt idx="1048">
                  <c:v>0.72667201900611755</c:v>
                </c:pt>
                <c:pt idx="1049">
                  <c:v>0.72696530085565914</c:v>
                </c:pt>
                <c:pt idx="1050">
                  <c:v>0.72726861194154013</c:v>
                </c:pt>
                <c:pt idx="1051">
                  <c:v>0.72758191513002157</c:v>
                </c:pt>
                <c:pt idx="1052">
                  <c:v>0.72790517298659796</c:v>
                </c:pt>
                <c:pt idx="1053">
                  <c:v>0.72823834777822982</c:v>
                </c:pt>
                <c:pt idx="1054">
                  <c:v>0.7285814014755797</c:v>
                </c:pt>
                <c:pt idx="1055">
                  <c:v>0.72893429575525537</c:v>
                </c:pt>
                <c:pt idx="1056">
                  <c:v>0.72929699200206022</c:v>
                </c:pt>
                <c:pt idx="1057">
                  <c:v>0.72966945131124605</c:v>
                </c:pt>
                <c:pt idx="1058">
                  <c:v>0.73005163449077637</c:v>
                </c:pt>
                <c:pt idx="1059">
                  <c:v>0.73044350206359077</c:v>
                </c:pt>
                <c:pt idx="1060">
                  <c:v>0.73084501426987825</c:v>
                </c:pt>
                <c:pt idx="1061">
                  <c:v>0.7312561310693535</c:v>
                </c:pt>
                <c:pt idx="1062">
                  <c:v>0.73167681214354086</c:v>
                </c:pt>
                <c:pt idx="1063">
                  <c:v>0.73210701689806168</c:v>
                </c:pt>
                <c:pt idx="1064">
                  <c:v>0.73254670446492676</c:v>
                </c:pt>
                <c:pt idx="1065">
                  <c:v>0.73299583370483634</c:v>
                </c:pt>
                <c:pt idx="1066">
                  <c:v>0.73345436320948099</c:v>
                </c:pt>
                <c:pt idx="1067">
                  <c:v>0.73392225130385147</c:v>
                </c:pt>
                <c:pt idx="1068">
                  <c:v>0.73439945604855039</c:v>
                </c:pt>
                <c:pt idx="1069">
                  <c:v>0.73488593524210932</c:v>
                </c:pt>
                <c:pt idx="1070">
                  <c:v>0.73538164642331094</c:v>
                </c:pt>
                <c:pt idx="1071">
                  <c:v>0.73588654687351551</c:v>
                </c:pt>
                <c:pt idx="1072">
                  <c:v>0.73640059361899057</c:v>
                </c:pt>
                <c:pt idx="1073">
                  <c:v>0.73692374343324651</c:v>
                </c:pt>
                <c:pt idx="1074">
                  <c:v>0.73745595283937493</c:v>
                </c:pt>
                <c:pt idx="1075">
                  <c:v>0.73799717811239107</c:v>
                </c:pt>
                <c:pt idx="1076">
                  <c:v>0.73854737528158143</c:v>
                </c:pt>
                <c:pt idx="1077">
                  <c:v>0.73910650013285384</c:v>
                </c:pt>
                <c:pt idx="1078">
                  <c:v>0.7396745082110916</c:v>
                </c:pt>
                <c:pt idx="1079">
                  <c:v>0.74025135482251092</c:v>
                </c:pt>
                <c:pt idx="1080">
                  <c:v>0.74083699503702327</c:v>
                </c:pt>
                <c:pt idx="1081">
                  <c:v>0.74143138369059924</c:v>
                </c:pt>
                <c:pt idx="1082">
                  <c:v>0.74203447538763689</c:v>
                </c:pt>
                <c:pt idx="1083">
                  <c:v>0.74264622450333229</c:v>
                </c:pt>
                <c:pt idx="1084">
                  <c:v>0.74326658518605448</c:v>
                </c:pt>
                <c:pt idx="1085">
                  <c:v>0.74389551135972298</c:v>
                </c:pt>
                <c:pt idx="1086">
                  <c:v>0.74453295672618647</c:v>
                </c:pt>
                <c:pt idx="1087">
                  <c:v>0.74517887476760747</c:v>
                </c:pt>
                <c:pt idx="1088">
                  <c:v>0.74583321874884645</c:v>
                </c:pt>
                <c:pt idx="1089">
                  <c:v>0.7464959417198509</c:v>
                </c:pt>
                <c:pt idx="1090">
                  <c:v>0.74716699651804541</c:v>
                </c:pt>
                <c:pt idx="1091">
                  <c:v>0.74784633577072546</c:v>
                </c:pt>
                <c:pt idx="1092">
                  <c:v>0.74853391189745178</c:v>
                </c:pt>
                <c:pt idx="1093">
                  <c:v>0.74922967711244814</c:v>
                </c:pt>
                <c:pt idx="1094">
                  <c:v>0.74993358342700156</c:v>
                </c:pt>
                <c:pt idx="1095">
                  <c:v>0.75064558265186254</c:v>
                </c:pt>
                <c:pt idx="1096">
                  <c:v>0.75136562639964999</c:v>
                </c:pt>
                <c:pt idx="1097">
                  <c:v>0.75209366608725492</c:v>
                </c:pt>
                <c:pt idx="1098">
                  <c:v>0.75282965293824866</c:v>
                </c:pt>
                <c:pt idx="1099">
                  <c:v>0.75357353798529014</c:v>
                </c:pt>
                <c:pt idx="1100">
                  <c:v>0.75432527207253708</c:v>
                </c:pt>
                <c:pt idx="1101">
                  <c:v>0.75508480585805549</c:v>
                </c:pt>
                <c:pt idx="1102">
                  <c:v>0.75585208981623442</c:v>
                </c:pt>
                <c:pt idx="1103">
                  <c:v>0.75662707424019815</c:v>
                </c:pt>
                <c:pt idx="1104">
                  <c:v>0.7574097092442218</c:v>
                </c:pt>
                <c:pt idx="1105">
                  <c:v>0.75819994476614694</c:v>
                </c:pt>
                <c:pt idx="1106">
                  <c:v>0.75899773056979836</c:v>
                </c:pt>
                <c:pt idx="1107">
                  <c:v>0.75980301624740154</c:v>
                </c:pt>
                <c:pt idx="1108">
                  <c:v>0.76061575122200131</c:v>
                </c:pt>
                <c:pt idx="1109">
                  <c:v>0.76143588474988033</c:v>
                </c:pt>
                <c:pt idx="1110">
                  <c:v>0.76226336592297816</c:v>
                </c:pt>
                <c:pt idx="1111">
                  <c:v>0.76309814367131212</c:v>
                </c:pt>
                <c:pt idx="1112">
                  <c:v>0.76394016676539589</c:v>
                </c:pt>
                <c:pt idx="1113">
                  <c:v>0.7647893838186608</c:v>
                </c:pt>
                <c:pt idx="1114">
                  <c:v>0.76564574328987622</c:v>
                </c:pt>
                <c:pt idx="1115">
                  <c:v>0.76650919348556923</c:v>
                </c:pt>
                <c:pt idx="1116">
                  <c:v>0.76737968256244582</c:v>
                </c:pt>
                <c:pt idx="1117">
                  <c:v>0.76825715852981069</c:v>
                </c:pt>
                <c:pt idx="1118">
                  <c:v>0.76914156925198707</c:v>
                </c:pt>
                <c:pt idx="1119">
                  <c:v>0.77003286245073632</c:v>
                </c:pt>
                <c:pt idx="1120">
                  <c:v>0.7709309857076776</c:v>
                </c:pt>
                <c:pt idx="1121">
                  <c:v>0.77183588646670542</c:v>
                </c:pt>
                <c:pt idx="1122">
                  <c:v>0.77274751203640846</c:v>
                </c:pt>
                <c:pt idx="1123">
                  <c:v>0.77366580959248643</c:v>
                </c:pt>
                <c:pt idx="1124">
                  <c:v>0.774590726180166</c:v>
                </c:pt>
                <c:pt idx="1125">
                  <c:v>0.77552220871661715</c:v>
                </c:pt>
                <c:pt idx="1126">
                  <c:v>0.7764602039933669</c:v>
                </c:pt>
                <c:pt idx="1127">
                  <c:v>0.77740465867871267</c:v>
                </c:pt>
                <c:pt idx="1128">
                  <c:v>0.77835551932013503</c:v>
                </c:pt>
                <c:pt idx="1129">
                  <c:v>0.7793127323467075</c:v>
                </c:pt>
                <c:pt idx="1130">
                  <c:v>0.78027624407150686</c:v>
                </c:pt>
                <c:pt idx="1131">
                  <c:v>0.78124600069402084</c:v>
                </c:pt>
                <c:pt idx="1132">
                  <c:v>0.78222194830255454</c:v>
                </c:pt>
                <c:pt idx="1133">
                  <c:v>0.78320403287663476</c:v>
                </c:pt>
                <c:pt idx="1134">
                  <c:v>0.78419220028941417</c:v>
                </c:pt>
                <c:pt idx="1135">
                  <c:v>0.78518639631007092</c:v>
                </c:pt>
                <c:pt idx="1136">
                  <c:v>0.78618656660620889</c:v>
                </c:pt>
                <c:pt idx="1137">
                  <c:v>0.78719265674625505</c:v>
                </c:pt>
                <c:pt idx="1138">
                  <c:v>0.78820461220185378</c:v>
                </c:pt>
                <c:pt idx="1139">
                  <c:v>0.78922237835026054</c:v>
                </c:pt>
                <c:pt idx="1140">
                  <c:v>0.79024590047673171</c:v>
                </c:pt>
                <c:pt idx="1141">
                  <c:v>0.79127512377691356</c:v>
                </c:pt>
                <c:pt idx="1142">
                  <c:v>0.79230999335922814</c:v>
                </c:pt>
                <c:pt idx="1143">
                  <c:v>0.79335045424725581</c:v>
                </c:pt>
                <c:pt idx="1144">
                  <c:v>0.79439645138211601</c:v>
                </c:pt>
                <c:pt idx="1145">
                  <c:v>0.79544792962484623</c:v>
                </c:pt>
                <c:pt idx="1146">
                  <c:v>0.79650483375877512</c:v>
                </c:pt>
                <c:pt idx="1147">
                  <c:v>0.7975671084918966</c:v>
                </c:pt>
                <c:pt idx="1148">
                  <c:v>0.79863469845923796</c:v>
                </c:pt>
                <c:pt idx="1149">
                  <c:v>0.79970754822522627</c:v>
                </c:pt>
                <c:pt idx="1150">
                  <c:v>0.80078560228605111</c:v>
                </c:pt>
                <c:pt idx="1151">
                  <c:v>0.80186880507202496</c:v>
                </c:pt>
                <c:pt idx="1152">
                  <c:v>0.802957100949939</c:v>
                </c:pt>
                <c:pt idx="1153">
                  <c:v>0.80405043422541567</c:v>
                </c:pt>
                <c:pt idx="1154">
                  <c:v>0.8051487491452598</c:v>
                </c:pt>
                <c:pt idx="1155">
                  <c:v>0.80625198989980285</c:v>
                </c:pt>
                <c:pt idx="1156">
                  <c:v>0.80736010062524566</c:v>
                </c:pt>
                <c:pt idx="1157">
                  <c:v>0.80847302540599775</c:v>
                </c:pt>
                <c:pt idx="1158">
                  <c:v>0.80959070827701063</c:v>
                </c:pt>
                <c:pt idx="1159">
                  <c:v>0.81071309322611007</c:v>
                </c:pt>
                <c:pt idx="1160">
                  <c:v>0.81184012419632134</c:v>
                </c:pt>
                <c:pt idx="1161">
                  <c:v>0.81297174508819325</c:v>
                </c:pt>
                <c:pt idx="1162">
                  <c:v>0.81410789976211606</c:v>
                </c:pt>
                <c:pt idx="1163">
                  <c:v>0.81524853204063552</c:v>
                </c:pt>
                <c:pt idx="1164">
                  <c:v>0.81639358571076359</c:v>
                </c:pt>
                <c:pt idx="1165">
                  <c:v>0.8175430045262837</c:v>
                </c:pt>
                <c:pt idx="1166">
                  <c:v>0.81869673221005179</c:v>
                </c:pt>
                <c:pt idx="1167">
                  <c:v>0.8198547124562926</c:v>
                </c:pt>
                <c:pt idx="1168">
                  <c:v>0.8210168889328926</c:v>
                </c:pt>
                <c:pt idx="1169">
                  <c:v>0.82218320528368583</c:v>
                </c:pt>
                <c:pt idx="1170">
                  <c:v>0.82335360513073774</c:v>
                </c:pt>
                <c:pt idx="1171">
                  <c:v>0.82452803207662151</c:v>
                </c:pt>
                <c:pt idx="1172">
                  <c:v>0.8257064297066915</c:v>
                </c:pt>
                <c:pt idx="1173">
                  <c:v>0.8268887415913504</c:v>
                </c:pt>
                <c:pt idx="1174">
                  <c:v>0.82807491128831212</c:v>
                </c:pt>
                <c:pt idx="1175">
                  <c:v>0.82926488234485796</c:v>
                </c:pt>
                <c:pt idx="1176">
                  <c:v>0.83045859830009061</c:v>
                </c:pt>
                <c:pt idx="1177">
                  <c:v>0.83165600268717876</c:v>
                </c:pt>
                <c:pt idx="1178">
                  <c:v>0.83285703903560004</c:v>
                </c:pt>
                <c:pt idx="1179">
                  <c:v>0.83406165087337603</c:v>
                </c:pt>
                <c:pt idx="1180">
                  <c:v>0.83526978172930277</c:v>
                </c:pt>
                <c:pt idx="1181">
                  <c:v>0.83648137513517484</c:v>
                </c:pt>
                <c:pt idx="1182">
                  <c:v>0.83769637462800561</c:v>
                </c:pt>
                <c:pt idx="1183">
                  <c:v>0.83891472375223897</c:v>
                </c:pt>
                <c:pt idx="1184">
                  <c:v>0.8401363660619573</c:v>
                </c:pt>
                <c:pt idx="1185">
                  <c:v>0.8413612451230833</c:v>
                </c:pt>
                <c:pt idx="1186">
                  <c:v>0.84258930451557457</c:v>
                </c:pt>
                <c:pt idx="1187">
                  <c:v>0.84382048783561303</c:v>
                </c:pt>
                <c:pt idx="1188">
                  <c:v>0.84505473869778913</c:v>
                </c:pt>
                <c:pt idx="1189">
                  <c:v>0.84629200073727751</c:v>
                </c:pt>
                <c:pt idx="1190">
                  <c:v>0.84753221761200881</c:v>
                </c:pt>
                <c:pt idx="1191">
                  <c:v>0.8487753330048331</c:v>
                </c:pt>
                <c:pt idx="1192">
                  <c:v>0.85002129062567844</c:v>
                </c:pt>
                <c:pt idx="1193">
                  <c:v>0.85127003421370251</c:v>
                </c:pt>
                <c:pt idx="1194">
                  <c:v>0.85252150753943712</c:v>
                </c:pt>
                <c:pt idx="1195">
                  <c:v>0.85377565440692615</c:v>
                </c:pt>
                <c:pt idx="1196">
                  <c:v>0.85503241865585888</c:v>
                </c:pt>
                <c:pt idx="1197">
                  <c:v>0.85629174416369225</c:v>
                </c:pt>
                <c:pt idx="1198">
                  <c:v>0.85755357484777073</c:v>
                </c:pt>
                <c:pt idx="1199">
                  <c:v>0.85881785466743765</c:v>
                </c:pt>
                <c:pt idx="1200">
                  <c:v>0.86008452762613785</c:v>
                </c:pt>
                <c:pt idx="1201">
                  <c:v>0.86135353777351631</c:v>
                </c:pt>
                <c:pt idx="1202">
                  <c:v>0.8626248292075076</c:v>
                </c:pt>
                <c:pt idx="1203">
                  <c:v>0.8638983460764188</c:v>
                </c:pt>
                <c:pt idx="1204">
                  <c:v>0.86517403258100489</c:v>
                </c:pt>
                <c:pt idx="1205">
                  <c:v>0.86645183297653872</c:v>
                </c:pt>
                <c:pt idx="1206">
                  <c:v>0.86773169157486985</c:v>
                </c:pt>
                <c:pt idx="1207">
                  <c:v>0.86901355274647973</c:v>
                </c:pt>
                <c:pt idx="1208">
                  <c:v>0.87029736092252818</c:v>
                </c:pt>
                <c:pt idx="1209">
                  <c:v>0.87158306059689061</c:v>
                </c:pt>
                <c:pt idx="1210">
                  <c:v>0.87287059632819086</c:v>
                </c:pt>
                <c:pt idx="1211">
                  <c:v>0.87415991274182314</c:v>
                </c:pt>
                <c:pt idx="1212">
                  <c:v>0.87545095453196864</c:v>
                </c:pt>
                <c:pt idx="1213">
                  <c:v>0.87674366646360358</c:v>
                </c:pt>
                <c:pt idx="1214">
                  <c:v>0.87803799337449906</c:v>
                </c:pt>
                <c:pt idx="1215">
                  <c:v>0.87933388017721281</c:v>
                </c:pt>
                <c:pt idx="1216">
                  <c:v>0.88063127186107493</c:v>
                </c:pt>
                <c:pt idx="1217">
                  <c:v>0.8819301134941625</c:v>
                </c:pt>
                <c:pt idx="1218">
                  <c:v>0.88323035022526897</c:v>
                </c:pt>
                <c:pt idx="1219">
                  <c:v>0.88453192728586361</c:v>
                </c:pt>
                <c:pt idx="1220">
                  <c:v>0.88583478999204424</c:v>
                </c:pt>
                <c:pt idx="1221">
                  <c:v>0.88713888374647953</c:v>
                </c:pt>
                <c:pt idx="1222">
                  <c:v>0.88844415404034649</c:v>
                </c:pt>
                <c:pt idx="1223">
                  <c:v>0.88975054645525509</c:v>
                </c:pt>
                <c:pt idx="1224">
                  <c:v>0.89105800666516866</c:v>
                </c:pt>
                <c:pt idx="1225">
                  <c:v>0.8923664804383139</c:v>
                </c:pt>
                <c:pt idx="1226">
                  <c:v>0.89367591363908128</c:v>
                </c:pt>
                <c:pt idx="1227">
                  <c:v>0.8949862522299199</c:v>
                </c:pt>
                <c:pt idx="1228">
                  <c:v>0.89629744227322061</c:v>
                </c:pt>
                <c:pt idx="1229">
                  <c:v>0.89760942993319259</c:v>
                </c:pt>
                <c:pt idx="1230">
                  <c:v>0.89892216147773041</c:v>
                </c:pt>
                <c:pt idx="1231">
                  <c:v>0.90023558328027176</c:v>
                </c:pt>
                <c:pt idx="1232">
                  <c:v>0.90154964182164754</c:v>
                </c:pt>
                <c:pt idx="1233">
                  <c:v>0.90286428369192262</c:v>
                </c:pt>
                <c:pt idx="1234">
                  <c:v>0.90417945559222679</c:v>
                </c:pt>
                <c:pt idx="1235">
                  <c:v>0.90549510433657776</c:v>
                </c:pt>
                <c:pt idx="1236">
                  <c:v>0.90681117685369594</c:v>
                </c:pt>
                <c:pt idx="1237">
                  <c:v>0.90812762018880711</c:v>
                </c:pt>
                <c:pt idx="1238">
                  <c:v>0.90944438150543938</c:v>
                </c:pt>
                <c:pt idx="1239">
                  <c:v>0.91076140808720907</c:v>
                </c:pt>
                <c:pt idx="1240">
                  <c:v>0.91207864733959787</c:v>
                </c:pt>
                <c:pt idx="1241">
                  <c:v>0.91339604679172004</c:v>
                </c:pt>
                <c:pt idx="1242">
                  <c:v>0.91471355409808242</c:v>
                </c:pt>
                <c:pt idx="1243">
                  <c:v>0.91603111704033202</c:v>
                </c:pt>
                <c:pt idx="1244">
                  <c:v>0.91734868352899646</c:v>
                </c:pt>
                <c:pt idx="1245">
                  <c:v>0.91866620160521495</c:v>
                </c:pt>
                <c:pt idx="1246">
                  <c:v>0.91998361944245743</c:v>
                </c:pt>
                <c:pt idx="1247">
                  <c:v>0.92130088534823795</c:v>
                </c:pt>
                <c:pt idx="1248">
                  <c:v>0.92261794776581429</c:v>
                </c:pt>
                <c:pt idx="1249">
                  <c:v>0.92393475527588165</c:v>
                </c:pt>
                <c:pt idx="1250">
                  <c:v>0.92525125659825436</c:v>
                </c:pt>
                <c:pt idx="1251">
                  <c:v>0.92656740059353848</c:v>
                </c:pt>
                <c:pt idx="1252">
                  <c:v>0.92788313626479502</c:v>
                </c:pt>
                <c:pt idx="1253">
                  <c:v>0.92919841275919346</c:v>
                </c:pt>
                <c:pt idx="1254">
                  <c:v>0.93051317936965394</c:v>
                </c:pt>
                <c:pt idx="1255">
                  <c:v>0.93182738553648192</c:v>
                </c:pt>
                <c:pt idx="1256">
                  <c:v>0.93314098084899133</c:v>
                </c:pt>
                <c:pt idx="1257">
                  <c:v>0.93445391504711772</c:v>
                </c:pt>
                <c:pt idx="1258">
                  <c:v>0.93576613802302266</c:v>
                </c:pt>
                <c:pt idx="1259">
                  <c:v>0.93707759982268668</c:v>
                </c:pt>
                <c:pt idx="1260">
                  <c:v>0.93838825064749276</c:v>
                </c:pt>
                <c:pt idx="1261">
                  <c:v>0.93969804085580078</c:v>
                </c:pt>
                <c:pt idx="1262">
                  <c:v>0.94100692096450955</c:v>
                </c:pt>
                <c:pt idx="1263">
                  <c:v>0.94231484165060975</c:v>
                </c:pt>
                <c:pt idx="1264">
                  <c:v>0.94362175375272872</c:v>
                </c:pt>
                <c:pt idx="1265">
                  <c:v>0.94492760827266109</c:v>
                </c:pt>
                <c:pt idx="1266">
                  <c:v>0.94623235637689185</c:v>
                </c:pt>
                <c:pt idx="1267">
                  <c:v>0.94753594939810892</c:v>
                </c:pt>
                <c:pt idx="1268">
                  <c:v>0.94883833883670399</c:v>
                </c:pt>
                <c:pt idx="1269">
                  <c:v>0.95013947636226426</c:v>
                </c:pt>
                <c:pt idx="1270">
                  <c:v>0.95143931381505364</c:v>
                </c:pt>
                <c:pt idx="1271">
                  <c:v>0.95273780320748258</c:v>
                </c:pt>
                <c:pt idx="1272">
                  <c:v>0.95403489672556829</c:v>
                </c:pt>
                <c:pt idx="1273">
                  <c:v>0.95533054673038464</c:v>
                </c:pt>
                <c:pt idx="1274">
                  <c:v>0.95662470575950054</c:v>
                </c:pt>
                <c:pt idx="1275">
                  <c:v>0.95791732652840822</c:v>
                </c:pt>
                <c:pt idx="1276">
                  <c:v>0.95920836193194181</c:v>
                </c:pt>
                <c:pt idx="1277">
                  <c:v>0.9604977650456834</c:v>
                </c:pt>
                <c:pt idx="1278">
                  <c:v>0.96178548912736039</c:v>
                </c:pt>
                <c:pt idx="1279">
                  <c:v>0.9630714876182308</c:v>
                </c:pt>
                <c:pt idx="1280">
                  <c:v>0.96435571414445809</c:v>
                </c:pt>
                <c:pt idx="1281">
                  <c:v>0.96563812251847658</c:v>
                </c:pt>
                <c:pt idx="1282">
                  <c:v>0.96691866674034366</c:v>
                </c:pt>
                <c:pt idx="1283">
                  <c:v>0.96819730099908308</c:v>
                </c:pt>
                <c:pt idx="1284">
                  <c:v>0.96947397967401794</c:v>
                </c:pt>
                <c:pt idx="1285">
                  <c:v>0.97074865733608939</c:v>
                </c:pt>
                <c:pt idx="1286">
                  <c:v>0.97202128874916904</c:v>
                </c:pt>
                <c:pt idx="1287">
                  <c:v>0.97329182887135779</c:v>
                </c:pt>
                <c:pt idx="1288">
                  <c:v>0.97456023285627347</c:v>
                </c:pt>
                <c:pt idx="1289">
                  <c:v>0.97582645605432894</c:v>
                </c:pt>
                <c:pt idx="1290">
                  <c:v>0.97709045401399863</c:v>
                </c:pt>
                <c:pt idx="1291">
                  <c:v>0.97835218248307365</c:v>
                </c:pt>
                <c:pt idx="1292">
                  <c:v>0.97961159740990644</c:v>
                </c:pt>
                <c:pt idx="1293">
                  <c:v>0.98086865494464459</c:v>
                </c:pt>
                <c:pt idx="1294">
                  <c:v>0.98212331144045284</c:v>
                </c:pt>
                <c:pt idx="1295">
                  <c:v>0.98337552345472423</c:v>
                </c:pt>
                <c:pt idx="1296">
                  <c:v>0.98462524775028137</c:v>
                </c:pt>
                <c:pt idx="1297">
                  <c:v>0.98587244129656415</c:v>
                </c:pt>
                <c:pt idx="1298">
                  <c:v>0.98711706127080889</c:v>
                </c:pt>
                <c:pt idx="1299">
                  <c:v>0.98835906505921478</c:v>
                </c:pt>
                <c:pt idx="1300">
                  <c:v>0.98959841025809925</c:v>
                </c:pt>
                <c:pt idx="1301">
                  <c:v>0.99083505467504285</c:v>
                </c:pt>
                <c:pt idx="1302">
                  <c:v>0.99206895633002268</c:v>
                </c:pt>
                <c:pt idx="1303">
                  <c:v>0.99330007345653459</c:v>
                </c:pt>
                <c:pt idx="1304">
                  <c:v>0.99452836450270266</c:v>
                </c:pt>
                <c:pt idx="1305">
                  <c:v>0.99575378813238069</c:v>
                </c:pt>
                <c:pt idx="1306">
                  <c:v>0.99697630322623976</c:v>
                </c:pt>
                <c:pt idx="1307">
                  <c:v>0.99819586888284451</c:v>
                </c:pt>
                <c:pt idx="1308">
                  <c:v>0.99941244441971966</c:v>
                </c:pt>
                <c:pt idx="1309">
                  <c:v>1.0006259893744047</c:v>
                </c:pt>
                <c:pt idx="1310">
                  <c:v>1.0018364635054968</c:v>
                </c:pt>
                <c:pt idx="1311">
                  <c:v>1.0030438267936825</c:v>
                </c:pt>
                <c:pt idx="1312">
                  <c:v>1.0042480394427571</c:v>
                </c:pt>
                <c:pt idx="1313">
                  <c:v>1.0054490618806358</c:v>
                </c:pt>
                <c:pt idx="1314">
                  <c:v>1.0066468547603504</c:v>
                </c:pt>
                <c:pt idx="1315">
                  <c:v>1.0078413789610348</c:v>
                </c:pt>
                <c:pt idx="1316">
                  <c:v>1.009032595588901</c:v>
                </c:pt>
                <c:pt idx="1317">
                  <c:v>1.0102204659782035</c:v>
                </c:pt>
                <c:pt idx="1318">
                  <c:v>1.0114049516921881</c:v>
                </c:pt>
                <c:pt idx="1319">
                  <c:v>1.0125860145240368</c:v>
                </c:pt>
                <c:pt idx="1320">
                  <c:v>1.0137636164977948</c:v>
                </c:pt>
                <c:pt idx="1321">
                  <c:v>1.0149377198692873</c:v>
                </c:pt>
                <c:pt idx="1322">
                  <c:v>1.0161082871270284</c:v>
                </c:pt>
                <c:pt idx="1323">
                  <c:v>1.0172752809931154</c:v>
                </c:pt>
                <c:pt idx="1324">
                  <c:v>1.0184386644241104</c:v>
                </c:pt>
                <c:pt idx="1325">
                  <c:v>1.0195984006119145</c:v>
                </c:pt>
                <c:pt idx="1326">
                  <c:v>1.0207544529846282</c:v>
                </c:pt>
                <c:pt idx="1327">
                  <c:v>1.0219067852073986</c:v>
                </c:pt>
                <c:pt idx="1328">
                  <c:v>1.0230553611832596</c:v>
                </c:pt>
                <c:pt idx="1329">
                  <c:v>1.0242001450539555</c:v>
                </c:pt>
                <c:pt idx="1330">
                  <c:v>1.0253411012007578</c:v>
                </c:pt>
                <c:pt idx="1331">
                  <c:v>1.0264781942452681</c:v>
                </c:pt>
                <c:pt idx="1332">
                  <c:v>1.0276113890502072</c:v>
                </c:pt>
                <c:pt idx="1333">
                  <c:v>1.028740650720199</c:v>
                </c:pt>
                <c:pt idx="1334">
                  <c:v>1.0298659446025371</c:v>
                </c:pt>
                <c:pt idx="1335">
                  <c:v>1.0309872362879411</c:v>
                </c:pt>
                <c:pt idx="1336">
                  <c:v>1.0321044916113049</c:v>
                </c:pt>
                <c:pt idx="1337">
                  <c:v>1.0332176766524288</c:v>
                </c:pt>
                <c:pt idx="1338">
                  <c:v>1.0343267577367428</c:v>
                </c:pt>
                <c:pt idx="1339">
                  <c:v>1.0354317014360179</c:v>
                </c:pt>
                <c:pt idx="1340">
                  <c:v>1.0365324745690663</c:v>
                </c:pt>
                <c:pt idx="1341">
                  <c:v>1.0376290442024276</c:v>
                </c:pt>
                <c:pt idx="1342">
                  <c:v>1.0387213776510482</c:v>
                </c:pt>
                <c:pt idx="1343">
                  <c:v>1.039809442478945</c:v>
                </c:pt>
                <c:pt idx="1344">
                  <c:v>1.0408932064998584</c:v>
                </c:pt>
                <c:pt idx="1345">
                  <c:v>1.0419726377778964</c:v>
                </c:pt>
                <c:pt idx="1346">
                  <c:v>1.0430477046281645</c:v>
                </c:pt>
                <c:pt idx="1347">
                  <c:v>1.0441183756173837</c:v>
                </c:pt>
                <c:pt idx="1348">
                  <c:v>1.0451846195645005</c:v>
                </c:pt>
                <c:pt idx="1349">
                  <c:v>1.0462464055412821</c:v>
                </c:pt>
                <c:pt idx="1350">
                  <c:v>1.0473037028729002</c:v>
                </c:pt>
                <c:pt idx="1351">
                  <c:v>1.0483564811385069</c:v>
                </c:pt>
                <c:pt idx="1352">
                  <c:v>1.0494047101717938</c:v>
                </c:pt>
                <c:pt idx="1353">
                  <c:v>1.0504483600615455</c:v>
                </c:pt>
                <c:pt idx="1354">
                  <c:v>1.051487401152176</c:v>
                </c:pt>
                <c:pt idx="1355">
                  <c:v>1.0525218040442574</c:v>
                </c:pt>
                <c:pt idx="1356">
                  <c:v>1.0535515395950363</c:v>
                </c:pt>
                <c:pt idx="1357">
                  <c:v>1.0545765789189387</c:v>
                </c:pt>
                <c:pt idx="1358">
                  <c:v>1.0555968933880622</c:v>
                </c:pt>
                <c:pt idx="1359">
                  <c:v>1.0566124546326596</c:v>
                </c:pt>
                <c:pt idx="1360">
                  <c:v>1.0576232345416086</c:v>
                </c:pt>
                <c:pt idx="1361">
                  <c:v>1.0586292052628701</c:v>
                </c:pt>
                <c:pt idx="1362">
                  <c:v>1.0596303392039383</c:v>
                </c:pt>
                <c:pt idx="1363">
                  <c:v>1.0606266090322758</c:v>
                </c:pt>
                <c:pt idx="1364">
                  <c:v>1.0616179876757372</c:v>
                </c:pt>
                <c:pt idx="1365">
                  <c:v>1.0626044483229868</c:v>
                </c:pt>
                <c:pt idx="1366">
                  <c:v>1.0635859644238979</c:v>
                </c:pt>
                <c:pt idx="1367">
                  <c:v>1.0645625096899438</c:v>
                </c:pt>
                <c:pt idx="1368">
                  <c:v>1.0655340580945807</c:v>
                </c:pt>
                <c:pt idx="1369">
                  <c:v>1.0665005838736132</c:v>
                </c:pt>
                <c:pt idx="1370">
                  <c:v>1.0674620615255528</c:v>
                </c:pt>
                <c:pt idx="1371">
                  <c:v>1.068418465811964</c:v>
                </c:pt>
                <c:pt idx="1372">
                  <c:v>1.0693697717577999</c:v>
                </c:pt>
                <c:pt idx="1373">
                  <c:v>1.0703159546517234</c:v>
                </c:pt>
                <c:pt idx="1374">
                  <c:v>1.0712569900464231</c:v>
                </c:pt>
                <c:pt idx="1375">
                  <c:v>1.0721928537589103</c:v>
                </c:pt>
                <c:pt idx="1376">
                  <c:v>1.0731235218708131</c:v>
                </c:pt>
                <c:pt idx="1377">
                  <c:v>1.0740489707286529</c:v>
                </c:pt>
                <c:pt idx="1378">
                  <c:v>1.0749691769441121</c:v>
                </c:pt>
                <c:pt idx="1379">
                  <c:v>1.0758841173942921</c:v>
                </c:pt>
                <c:pt idx="1380">
                  <c:v>1.0767937692219576</c:v>
                </c:pt>
                <c:pt idx="1381">
                  <c:v>1.0776981098357703</c:v>
                </c:pt>
                <c:pt idx="1382">
                  <c:v>1.0785971169105144</c:v>
                </c:pt>
                <c:pt idx="1383">
                  <c:v>1.0794907683873081</c:v>
                </c:pt>
                <c:pt idx="1384">
                  <c:v>1.0803790424738022</c:v>
                </c:pt>
                <c:pt idx="1385">
                  <c:v>1.0812619176443747</c:v>
                </c:pt>
                <c:pt idx="1386">
                  <c:v>1.082139372640307</c:v>
                </c:pt>
                <c:pt idx="1387">
                  <c:v>1.0830113864699524</c:v>
                </c:pt>
                <c:pt idx="1388">
                  <c:v>1.0838779384088946</c:v>
                </c:pt>
                <c:pt idx="1389">
                  <c:v>1.0847390080000934</c:v>
                </c:pt>
                <c:pt idx="1390">
                  <c:v>1.0855945750540203</c:v>
                </c:pt>
                <c:pt idx="1391">
                  <c:v>1.0864446196487818</c:v>
                </c:pt>
                <c:pt idx="1392">
                  <c:v>1.0872891221302354</c:v>
                </c:pt>
                <c:pt idx="1393">
                  <c:v>1.0881280631120913</c:v>
                </c:pt>
                <c:pt idx="1394">
                  <c:v>1.0889614234760032</c:v>
                </c:pt>
                <c:pt idx="1395">
                  <c:v>1.0897891843716516</c:v>
                </c:pt>
                <c:pt idx="1396">
                  <c:v>1.0906113272168134</c:v>
                </c:pt>
                <c:pt idx="1397">
                  <c:v>1.0914278336974219</c:v>
                </c:pt>
                <c:pt idx="1398">
                  <c:v>1.0922386857676145</c:v>
                </c:pt>
                <c:pt idx="1399">
                  <c:v>1.0930438656497727</c:v>
                </c:pt>
                <c:pt idx="1400">
                  <c:v>1.0938433558345495</c:v>
                </c:pt>
                <c:pt idx="1401">
                  <c:v>1.0946371390808847</c:v>
                </c:pt>
                <c:pt idx="1402">
                  <c:v>1.0954251984160135</c:v>
                </c:pt>
                <c:pt idx="1403">
                  <c:v>1.0962075171354608</c:v>
                </c:pt>
                <c:pt idx="1404">
                  <c:v>1.096984078803027</c:v>
                </c:pt>
                <c:pt idx="1405">
                  <c:v>1.0977548672507624</c:v>
                </c:pt>
                <c:pt idx="1406">
                  <c:v>1.0985198665789315</c:v>
                </c:pt>
                <c:pt idx="1407">
                  <c:v>1.0992790611559664</c:v>
                </c:pt>
                <c:pt idx="1408">
                  <c:v>1.1000324356184104</c:v>
                </c:pt>
                <c:pt idx="1409">
                  <c:v>1.1007799748708507</c:v>
                </c:pt>
                <c:pt idx="1410">
                  <c:v>1.1015216640858403</c:v>
                </c:pt>
                <c:pt idx="1411">
                  <c:v>1.1022574887038104</c:v>
                </c:pt>
                <c:pt idx="1412">
                  <c:v>1.1029874344329718</c:v>
                </c:pt>
                <c:pt idx="1413">
                  <c:v>1.1037114872492073</c:v>
                </c:pt>
                <c:pt idx="1414">
                  <c:v>1.1044296333959509</c:v>
                </c:pt>
                <c:pt idx="1415">
                  <c:v>1.1051418593840603</c:v>
                </c:pt>
                <c:pt idx="1416">
                  <c:v>1.1058481519916763</c:v>
                </c:pt>
                <c:pt idx="1417">
                  <c:v>1.1065484982640743</c:v>
                </c:pt>
                <c:pt idx="1418">
                  <c:v>1.1072428855135032</c:v>
                </c:pt>
                <c:pt idx="1419">
                  <c:v>1.1079313013190168</c:v>
                </c:pt>
                <c:pt idx="1420">
                  <c:v>1.108613733526294</c:v>
                </c:pt>
                <c:pt idx="1421">
                  <c:v>1.1092901702474465</c:v>
                </c:pt>
                <c:pt idx="1422">
                  <c:v>1.1099605998608215</c:v>
                </c:pt>
                <c:pt idx="1423">
                  <c:v>1.1106250110107907</c:v>
                </c:pt>
                <c:pt idx="1424">
                  <c:v>1.1112833926075292</c:v>
                </c:pt>
                <c:pt idx="1425">
                  <c:v>1.1119357338267868</c:v>
                </c:pt>
                <c:pt idx="1426">
                  <c:v>1.112582024109648</c:v>
                </c:pt>
                <c:pt idx="1427">
                  <c:v>1.113222253162282</c:v>
                </c:pt>
                <c:pt idx="1428">
                  <c:v>1.113856410955683</c:v>
                </c:pt>
                <c:pt idx="1429">
                  <c:v>1.1144844877254014</c:v>
                </c:pt>
                <c:pt idx="1430">
                  <c:v>1.1151064739712651</c:v>
                </c:pt>
                <c:pt idx="1431">
                  <c:v>1.1157223604570887</c:v>
                </c:pt>
                <c:pt idx="1432">
                  <c:v>1.1163321382103779</c:v>
                </c:pt>
                <c:pt idx="1433">
                  <c:v>1.116935798522019</c:v>
                </c:pt>
                <c:pt idx="1434">
                  <c:v>1.1175333329459622</c:v>
                </c:pt>
                <c:pt idx="1435">
                  <c:v>1.1181247332988948</c:v>
                </c:pt>
                <c:pt idx="1436">
                  <c:v>1.118709991659903</c:v>
                </c:pt>
                <c:pt idx="1437">
                  <c:v>1.1192891003701269</c:v>
                </c:pt>
                <c:pt idx="1438">
                  <c:v>1.1198620520324036</c:v>
                </c:pt>
                <c:pt idx="1439">
                  <c:v>1.1204288395109028</c:v>
                </c:pt>
                <c:pt idx="1440">
                  <c:v>1.1209894559307518</c:v>
                </c:pt>
                <c:pt idx="1441">
                  <c:v>1.1215438946776513</c:v>
                </c:pt>
                <c:pt idx="1442">
                  <c:v>1.1220921493974829</c:v>
                </c:pt>
                <c:pt idx="1443">
                  <c:v>1.122634213995906</c:v>
                </c:pt>
                <c:pt idx="1444">
                  <c:v>1.1231700826379454</c:v>
                </c:pt>
                <c:pt idx="1445">
                  <c:v>1.1236997497475716</c:v>
                </c:pt>
                <c:pt idx="1446">
                  <c:v>1.1242232100072704</c:v>
                </c:pt>
                <c:pt idx="1447">
                  <c:v>1.1247404583576026</c:v>
                </c:pt>
                <c:pt idx="1448">
                  <c:v>1.1252514899967565</c:v>
                </c:pt>
                <c:pt idx="1449">
                  <c:v>1.1257563003800912</c:v>
                </c:pt>
                <c:pt idx="1450">
                  <c:v>1.1262548852196688</c:v>
                </c:pt>
                <c:pt idx="1451">
                  <c:v>1.1267472404837799</c:v>
                </c:pt>
                <c:pt idx="1452">
                  <c:v>1.1272333623964599</c:v>
                </c:pt>
                <c:pt idx="1453">
                  <c:v>1.1277132474369949</c:v>
                </c:pt>
                <c:pt idx="1454">
                  <c:v>1.12818689233942</c:v>
                </c:pt>
                <c:pt idx="1455">
                  <c:v>1.1286542940920099</c:v>
                </c:pt>
                <c:pt idx="1456">
                  <c:v>1.1291154499367577</c:v>
                </c:pt>
                <c:pt idx="1457">
                  <c:v>1.1295703573688478</c:v>
                </c:pt>
                <c:pt idx="1458">
                  <c:v>1.1300190141361188</c:v>
                </c:pt>
                <c:pt idx="1459">
                  <c:v>1.1304614182385184</c:v>
                </c:pt>
                <c:pt idx="1460">
                  <c:v>1.1308975679275495</c:v>
                </c:pt>
                <c:pt idx="1461">
                  <c:v>1.1313274617057061</c:v>
                </c:pt>
                <c:pt idx="1462">
                  <c:v>1.1317510983259051</c:v>
                </c:pt>
                <c:pt idx="1463">
                  <c:v>1.1321684767909055</c:v>
                </c:pt>
                <c:pt idx="1464">
                  <c:v>1.1325795963527194</c:v>
                </c:pt>
                <c:pt idx="1465">
                  <c:v>1.132984456512018</c:v>
                </c:pt>
                <c:pt idx="1466">
                  <c:v>1.1333830570175252</c:v>
                </c:pt>
                <c:pt idx="1467">
                  <c:v>1.1337753978654068</c:v>
                </c:pt>
                <c:pt idx="1468">
                  <c:v>1.1341614792986476</c:v>
                </c:pt>
                <c:pt idx="1469">
                  <c:v>1.1345413018064239</c:v>
                </c:pt>
                <c:pt idx="1470">
                  <c:v>1.1349148661234651</c:v>
                </c:pt>
                <c:pt idx="1471">
                  <c:v>1.1352821732294085</c:v>
                </c:pt>
                <c:pt idx="1472">
                  <c:v>1.1356432243481469</c:v>
                </c:pt>
                <c:pt idx="1473">
                  <c:v>1.1359980209471665</c:v>
                </c:pt>
                <c:pt idx="1474">
                  <c:v>1.1363465647368767</c:v>
                </c:pt>
                <c:pt idx="1475">
                  <c:v>1.136688857669935</c:v>
                </c:pt>
                <c:pt idx="1476">
                  <c:v>1.1370249019405603</c:v>
                </c:pt>
                <c:pt idx="1477">
                  <c:v>1.1373546999838402</c:v>
                </c:pt>
                <c:pt idx="1478">
                  <c:v>1.1376782544750312</c:v>
                </c:pt>
                <c:pt idx="1479">
                  <c:v>1.1379955683288496</c:v>
                </c:pt>
                <c:pt idx="1480">
                  <c:v>1.1383066446987558</c:v>
                </c:pt>
                <c:pt idx="1481">
                  <c:v>1.1386114869762303</c:v>
                </c:pt>
                <c:pt idx="1482">
                  <c:v>1.1389100987900438</c:v>
                </c:pt>
                <c:pt idx="1483">
                  <c:v>1.1392024840055164</c:v>
                </c:pt>
                <c:pt idx="1484">
                  <c:v>1.1394886467237735</c:v>
                </c:pt>
                <c:pt idx="1485">
                  <c:v>1.1397685912809905</c:v>
                </c:pt>
                <c:pt idx="1486">
                  <c:v>1.1400423222476335</c:v>
                </c:pt>
                <c:pt idx="1487">
                  <c:v>1.1403098444276893</c:v>
                </c:pt>
                <c:pt idx="1488">
                  <c:v>1.1405711628578912</c:v>
                </c:pt>
                <c:pt idx="1489">
                  <c:v>1.1408262828069351</c:v>
                </c:pt>
                <c:pt idx="1490">
                  <c:v>1.1410752097746908</c:v>
                </c:pt>
                <c:pt idx="1491">
                  <c:v>1.1413179494914032</c:v>
                </c:pt>
                <c:pt idx="1492">
                  <c:v>1.1415545079168894</c:v>
                </c:pt>
                <c:pt idx="1493">
                  <c:v>1.1417848912397273</c:v>
                </c:pt>
                <c:pt idx="1494">
                  <c:v>1.1420091058764366</c:v>
                </c:pt>
                <c:pt idx="1495">
                  <c:v>1.1422271584706547</c:v>
                </c:pt>
                <c:pt idx="1496">
                  <c:v>1.1424390558923037</c:v>
                </c:pt>
                <c:pt idx="1497">
                  <c:v>1.1426448052367519</c:v>
                </c:pt>
                <c:pt idx="1498">
                  <c:v>1.1428444138239688</c:v>
                </c:pt>
                <c:pt idx="1499">
                  <c:v>1.1430378891976718</c:v>
                </c:pt>
                <c:pt idx="1500">
                  <c:v>1.1432252391244671</c:v>
                </c:pt>
                <c:pt idx="1501">
                  <c:v>1.1434064715929844</c:v>
                </c:pt>
                <c:pt idx="1502">
                  <c:v>1.143581594813005</c:v>
                </c:pt>
                <c:pt idx="1503">
                  <c:v>1.1437506172145822</c:v>
                </c:pt>
                <c:pt idx="1504">
                  <c:v>1.1439135474471565</c:v>
                </c:pt>
                <c:pt idx="1505">
                  <c:v>1.144070394378663</c:v>
                </c:pt>
                <c:pt idx="1506">
                  <c:v>1.1442211670946352</c:v>
                </c:pt>
                <c:pt idx="1507">
                  <c:v>1.1443658748972985</c:v>
                </c:pt>
                <c:pt idx="1508">
                  <c:v>1.1445045273046603</c:v>
                </c:pt>
                <c:pt idx="1509">
                  <c:v>1.1446371340495942</c:v>
                </c:pt>
                <c:pt idx="1510">
                  <c:v>1.1447637050789146</c:v>
                </c:pt>
                <c:pt idx="1511">
                  <c:v>1.1448842505524492</c:v>
                </c:pt>
                <c:pt idx="1512">
                  <c:v>1.1449987808421036</c:v>
                </c:pt>
                <c:pt idx="1513">
                  <c:v>1.1451073065309196</c:v>
                </c:pt>
                <c:pt idx="1514">
                  <c:v>1.1452098384121274</c:v>
                </c:pt>
                <c:pt idx="1515">
                  <c:v>1.1453063874881941</c:v>
                </c:pt>
                <c:pt idx="1516">
                  <c:v>1.1453969649698628</c:v>
                </c:pt>
                <c:pt idx="1517">
                  <c:v>1.1454815822751887</c:v>
                </c:pt>
                <c:pt idx="1518">
                  <c:v>1.1455602510285692</c:v>
                </c:pt>
                <c:pt idx="1519">
                  <c:v>1.1456329830597662</c:v>
                </c:pt>
                <c:pt idx="1520">
                  <c:v>1.1456997904029247</c:v>
                </c:pt>
                <c:pt idx="1521">
                  <c:v>1.1457606852955859</c:v>
                </c:pt>
                <c:pt idx="1522">
                  <c:v>1.1458156801776938</c:v>
                </c:pt>
                <c:pt idx="1523">
                  <c:v>1.1458647876905956</c:v>
                </c:pt>
                <c:pt idx="1524">
                  <c:v>1.1459080206760399</c:v>
                </c:pt>
                <c:pt idx="1525">
                  <c:v>1.145945392175165</c:v>
                </c:pt>
                <c:pt idx="1526">
                  <c:v>1.1459769154274861</c:v>
                </c:pt>
                <c:pt idx="1527">
                  <c:v>1.1460026038698738</c:v>
                </c:pt>
                <c:pt idx="1528">
                  <c:v>1.1460224711355305</c:v>
                </c:pt>
                <c:pt idx="1529">
                  <c:v>1.1460365310529586</c:v>
                </c:pt>
                <c:pt idx="1530">
                  <c:v>1.1460447976449255</c:v>
                </c:pt>
                <c:pt idx="1531">
                  <c:v>1.1460472851274235</c:v>
                </c:pt>
                <c:pt idx="1532">
                  <c:v>1.146044007908624</c:v>
                </c:pt>
                <c:pt idx="1533">
                  <c:v>1.1460349805878269</c:v>
                </c:pt>
                <c:pt idx="1534">
                  <c:v>1.1460202179544052</c:v>
                </c:pt>
                <c:pt idx="1535">
                  <c:v>1.1459997349867452</c:v>
                </c:pt>
                <c:pt idx="1536">
                  <c:v>1.1459735468511805</c:v>
                </c:pt>
                <c:pt idx="1537">
                  <c:v>1.1459416689009232</c:v>
                </c:pt>
                <c:pt idx="1538">
                  <c:v>1.1459041166749895</c:v>
                </c:pt>
                <c:pt idx="1539">
                  <c:v>1.1458609058971192</c:v>
                </c:pt>
                <c:pt idx="1540">
                  <c:v>1.1458120524746946</c:v>
                </c:pt>
                <c:pt idx="1541">
                  <c:v>1.1457575724976496</c:v>
                </c:pt>
                <c:pt idx="1542">
                  <c:v>1.1456974822373789</c:v>
                </c:pt>
                <c:pt idx="1543">
                  <c:v>1.1456317981456399</c:v>
                </c:pt>
                <c:pt idx="1544">
                  <c:v>1.1455605368534523</c:v>
                </c:pt>
                <c:pt idx="1545">
                  <c:v>1.1454837151699917</c:v>
                </c:pt>
                <c:pt idx="1546">
                  <c:v>1.1454013500814793</c:v>
                </c:pt>
                <c:pt idx="1547">
                  <c:v>1.1453134587500688</c:v>
                </c:pt>
                <c:pt idx="1548">
                  <c:v>1.1452200585127275</c:v>
                </c:pt>
                <c:pt idx="1549">
                  <c:v>1.1451211668801133</c:v>
                </c:pt>
                <c:pt idx="1550">
                  <c:v>1.1450168015354503</c:v>
                </c:pt>
                <c:pt idx="1551">
                  <c:v>1.1449069803333953</c:v>
                </c:pt>
                <c:pt idx="1552">
                  <c:v>1.1447917212989067</c:v>
                </c:pt>
                <c:pt idx="1553">
                  <c:v>1.1446710426261044</c:v>
                </c:pt>
                <c:pt idx="1554">
                  <c:v>1.1445449626771282</c:v>
                </c:pt>
                <c:pt idx="1555">
                  <c:v>1.1444134999809923</c:v>
                </c:pt>
                <c:pt idx="1556">
                  <c:v>1.1442766732324354</c:v>
                </c:pt>
                <c:pt idx="1557">
                  <c:v>1.1441345012907687</c:v>
                </c:pt>
                <c:pt idx="1558">
                  <c:v>1.1439870031787172</c:v>
                </c:pt>
                <c:pt idx="1559">
                  <c:v>1.1438341980812616</c:v>
                </c:pt>
                <c:pt idx="1560">
                  <c:v>1.1436761053444737</c:v>
                </c:pt>
                <c:pt idx="1561">
                  <c:v>1.1435127444743485</c:v>
                </c:pt>
                <c:pt idx="1562">
                  <c:v>1.1433441351356353</c:v>
                </c:pt>
                <c:pt idx="1563">
                  <c:v>1.1431702971506619</c:v>
                </c:pt>
                <c:pt idx="1564">
                  <c:v>1.1429912504981596</c:v>
                </c:pt>
                <c:pt idx="1565">
                  <c:v>1.1428070153120811</c:v>
                </c:pt>
                <c:pt idx="1566">
                  <c:v>1.1426176118804179</c:v>
                </c:pt>
                <c:pt idx="1567">
                  <c:v>1.1424230606440136</c:v>
                </c:pt>
                <c:pt idx="1568">
                  <c:v>1.1422233821953742</c:v>
                </c:pt>
                <c:pt idx="1569">
                  <c:v>1.1420185972774755</c:v>
                </c:pt>
                <c:pt idx="1570">
                  <c:v>1.1418087267825676</c:v>
                </c:pt>
                <c:pt idx="1571">
                  <c:v>1.141593791750976</c:v>
                </c:pt>
                <c:pt idx="1572">
                  <c:v>1.141373813369901</c:v>
                </c:pt>
                <c:pt idx="1573">
                  <c:v>1.1411488129722134</c:v>
                </c:pt>
                <c:pt idx="1574">
                  <c:v>1.1409188120352474</c:v>
                </c:pt>
                <c:pt idx="1575">
                  <c:v>1.1406838321795916</c:v>
                </c:pt>
                <c:pt idx="1576">
                  <c:v>1.1404438951678768</c:v>
                </c:pt>
                <c:pt idx="1577">
                  <c:v>1.1401990229035608</c:v>
                </c:pt>
                <c:pt idx="1578">
                  <c:v>1.1399492374297124</c:v>
                </c:pt>
                <c:pt idx="1579">
                  <c:v>1.1396945609277913</c:v>
                </c:pt>
                <c:pt idx="1580">
                  <c:v>1.1394350157164257</c:v>
                </c:pt>
                <c:pt idx="1581">
                  <c:v>1.1391706242501884</c:v>
                </c:pt>
                <c:pt idx="1582">
                  <c:v>1.1389014091183705</c:v>
                </c:pt>
                <c:pt idx="1583">
                  <c:v>1.1386273930437518</c:v>
                </c:pt>
                <c:pt idx="1584">
                  <c:v>1.1383485988813709</c:v>
                </c:pt>
                <c:pt idx="1585">
                  <c:v>1.1380650496172906</c:v>
                </c:pt>
                <c:pt idx="1586">
                  <c:v>1.1377767683673643</c:v>
                </c:pt>
                <c:pt idx="1587">
                  <c:v>1.1374837783759977</c:v>
                </c:pt>
                <c:pt idx="1588">
                  <c:v>1.1371861030149097</c:v>
                </c:pt>
                <c:pt idx="1589">
                  <c:v>1.136883765781892</c:v>
                </c:pt>
                <c:pt idx="1590">
                  <c:v>1.1365767902995652</c:v>
                </c:pt>
                <c:pt idx="1591">
                  <c:v>1.1362652003141351</c:v>
                </c:pt>
                <c:pt idx="1592">
                  <c:v>1.1359490196941453</c:v>
                </c:pt>
                <c:pt idx="1593">
                  <c:v>1.1356282724292293</c:v>
                </c:pt>
                <c:pt idx="1594">
                  <c:v>1.1353029826288612</c:v>
                </c:pt>
                <c:pt idx="1595">
                  <c:v>1.1349731745211031</c:v>
                </c:pt>
                <c:pt idx="1596">
                  <c:v>1.1346388724513534</c:v>
                </c:pt>
                <c:pt idx="1597">
                  <c:v>1.1343001008810918</c:v>
                </c:pt>
                <c:pt idx="1598">
                  <c:v>1.1339568843866235</c:v>
                </c:pt>
                <c:pt idx="1599">
                  <c:v>1.1336092476578215</c:v>
                </c:pt>
                <c:pt idx="1600">
                  <c:v>1.133257215496869</c:v>
                </c:pt>
                <c:pt idx="1601">
                  <c:v>1.1329008128169986</c:v>
                </c:pt>
                <c:pt idx="1602">
                  <c:v>1.132540064641232</c:v>
                </c:pt>
                <c:pt idx="1603">
                  <c:v>1.1321749961011174</c:v>
                </c:pt>
                <c:pt idx="1604">
                  <c:v>1.1318056324354666</c:v>
                </c:pt>
                <c:pt idx="1605">
                  <c:v>1.1314319989890895</c:v>
                </c:pt>
                <c:pt idx="1606">
                  <c:v>1.1310541212115299</c:v>
                </c:pt>
                <c:pt idx="1607">
                  <c:v>1.1306720246557995</c:v>
                </c:pt>
                <c:pt idx="1608">
                  <c:v>1.1302857349771087</c:v>
                </c:pt>
                <c:pt idx="1609">
                  <c:v>1.1298952779316005</c:v>
                </c:pt>
                <c:pt idx="1610">
                  <c:v>1.1295006793750808</c:v>
                </c:pt>
                <c:pt idx="1611">
                  <c:v>1.1291019652617484</c:v>
                </c:pt>
                <c:pt idx="1612">
                  <c:v>1.1286991616429258</c:v>
                </c:pt>
                <c:pt idx="1613">
                  <c:v>1.1282922946657874</c:v>
                </c:pt>
                <c:pt idx="1614">
                  <c:v>1.1278813905720873</c:v>
                </c:pt>
                <c:pt idx="1615">
                  <c:v>1.1274664756968891</c:v>
                </c:pt>
                <c:pt idx="1616">
                  <c:v>1.1270475764672914</c:v>
                </c:pt>
                <c:pt idx="1617">
                  <c:v>1.1266247194011567</c:v>
                </c:pt>
                <c:pt idx="1618">
                  <c:v>1.1261979311058354</c:v>
                </c:pt>
                <c:pt idx="1619">
                  <c:v>1.1257672382768955</c:v>
                </c:pt>
                <c:pt idx="1620">
                  <c:v>1.1253326676968451</c:v>
                </c:pt>
                <c:pt idx="1621">
                  <c:v>1.1248942462338605</c:v>
                </c:pt>
                <c:pt idx="1622">
                  <c:v>1.124452000840511</c:v>
                </c:pt>
                <c:pt idx="1623">
                  <c:v>1.1240059585524846</c:v>
                </c:pt>
                <c:pt idx="1624">
                  <c:v>1.1235561464873129</c:v>
                </c:pt>
                <c:pt idx="1625">
                  <c:v>1.123102591843097</c:v>
                </c:pt>
                <c:pt idx="1626">
                  <c:v>1.1226453218972328</c:v>
                </c:pt>
                <c:pt idx="1627">
                  <c:v>1.1221843640051354</c:v>
                </c:pt>
                <c:pt idx="1628">
                  <c:v>1.1217197455989669</c:v>
                </c:pt>
                <c:pt idx="1629">
                  <c:v>1.1212514941863598</c:v>
                </c:pt>
                <c:pt idx="1630">
                  <c:v>1.1207796373491443</c:v>
                </c:pt>
                <c:pt idx="1631">
                  <c:v>1.1203042027420742</c:v>
                </c:pt>
                <c:pt idx="1632">
                  <c:v>1.1198252180915536</c:v>
                </c:pt>
                <c:pt idx="1633">
                  <c:v>1.1193427111943635</c:v>
                </c:pt>
                <c:pt idx="1634">
                  <c:v>1.1188567099163895</c:v>
                </c:pt>
                <c:pt idx="1635">
                  <c:v>1.1183672421913495</c:v>
                </c:pt>
                <c:pt idx="1636">
                  <c:v>1.1178743360195218</c:v>
                </c:pt>
                <c:pt idx="1637">
                  <c:v>1.1173780194664744</c:v>
                </c:pt>
                <c:pt idx="1638">
                  <c:v>1.1168783206617947</c:v>
                </c:pt>
                <c:pt idx="1639">
                  <c:v>1.1163752677978185</c:v>
                </c:pt>
                <c:pt idx="1640">
                  <c:v>1.1158688891283626</c:v>
                </c:pt>
                <c:pt idx="1641">
                  <c:v>1.1153592129674554</c:v>
                </c:pt>
                <c:pt idx="1642">
                  <c:v>1.1148462676880693</c:v>
                </c:pt>
                <c:pt idx="1643">
                  <c:v>1.1143300817208543</c:v>
                </c:pt>
                <c:pt idx="1644">
                  <c:v>1.1138106835528732</c:v>
                </c:pt>
                <c:pt idx="1645">
                  <c:v>1.1132881017263345</c:v>
                </c:pt>
                <c:pt idx="1646">
                  <c:v>1.1127623648373308</c:v>
                </c:pt>
                <c:pt idx="1647">
                  <c:v>1.1122335015345752</c:v>
                </c:pt>
                <c:pt idx="1648">
                  <c:v>1.1117015405181392</c:v>
                </c:pt>
                <c:pt idx="1649">
                  <c:v>1.1111665105381929</c:v>
                </c:pt>
                <c:pt idx="1650">
                  <c:v>1.1106284403937454</c:v>
                </c:pt>
                <c:pt idx="1651">
                  <c:v>1.1100873589313864</c:v>
                </c:pt>
                <c:pt idx="1652">
                  <c:v>1.10954329504403</c:v>
                </c:pt>
                <c:pt idx="1653">
                  <c:v>1.1089962776696587</c:v>
                </c:pt>
                <c:pt idx="1654">
                  <c:v>1.1084463357900691</c:v>
                </c:pt>
                <c:pt idx="1655">
                  <c:v>1.1078934984296203</c:v>
                </c:pt>
                <c:pt idx="1656">
                  <c:v>1.1073377946539813</c:v>
                </c:pt>
                <c:pt idx="1657">
                  <c:v>1.1067792535688821</c:v>
                </c:pt>
                <c:pt idx="1658">
                  <c:v>1.1062179043188651</c:v>
                </c:pt>
                <c:pt idx="1659">
                  <c:v>1.1056537760860397</c:v>
                </c:pt>
                <c:pt idx="1660">
                  <c:v>1.1050868980888353</c:v>
                </c:pt>
                <c:pt idx="1661">
                  <c:v>1.1045172995807599</c:v>
                </c:pt>
                <c:pt idx="1662">
                  <c:v>1.1039450098491581</c:v>
                </c:pt>
                <c:pt idx="1663">
                  <c:v>1.1033700582139709</c:v>
                </c:pt>
                <c:pt idx="1664">
                  <c:v>1.102792474026498</c:v>
                </c:pt>
                <c:pt idx="1665">
                  <c:v>1.1022122866681634</c:v>
                </c:pt>
                <c:pt idx="1666">
                  <c:v>1.1016295255492781</c:v>
                </c:pt>
                <c:pt idx="1667">
                  <c:v>1.101044220107811</c:v>
                </c:pt>
                <c:pt idx="1668">
                  <c:v>1.1004563998081571</c:v>
                </c:pt>
                <c:pt idx="1669">
                  <c:v>1.0998660941399105</c:v>
                </c:pt>
                <c:pt idx="1670">
                  <c:v>1.0992733326166368</c:v>
                </c:pt>
                <c:pt idx="1671">
                  <c:v>1.0986781447746516</c:v>
                </c:pt>
                <c:pt idx="1672">
                  <c:v>1.0980805601717964</c:v>
                </c:pt>
                <c:pt idx="1673">
                  <c:v>1.0974806083862203</c:v>
                </c:pt>
                <c:pt idx="1674">
                  <c:v>1.0968783190151634</c:v>
                </c:pt>
                <c:pt idx="1675">
                  <c:v>1.096273721673741</c:v>
                </c:pt>
                <c:pt idx="1676">
                  <c:v>1.0956668459937304</c:v>
                </c:pt>
                <c:pt idx="1677">
                  <c:v>1.0950577216223631</c:v>
                </c:pt>
                <c:pt idx="1678">
                  <c:v>1.0944463782211147</c:v>
                </c:pt>
                <c:pt idx="1679">
                  <c:v>1.0938328454644999</c:v>
                </c:pt>
                <c:pt idx="1680">
                  <c:v>1.0932171530388715</c:v>
                </c:pt>
                <c:pt idx="1681">
                  <c:v>1.0925993306412183</c:v>
                </c:pt>
                <c:pt idx="1682">
                  <c:v>1.0919794079779688</c:v>
                </c:pt>
                <c:pt idx="1683">
                  <c:v>1.0913574147637946</c:v>
                </c:pt>
                <c:pt idx="1684">
                  <c:v>1.0907333807204203</c:v>
                </c:pt>
                <c:pt idx="1685">
                  <c:v>1.090107335575432</c:v>
                </c:pt>
                <c:pt idx="1686">
                  <c:v>1.0894793090610913</c:v>
                </c:pt>
                <c:pt idx="1687">
                  <c:v>1.0888493309131515</c:v>
                </c:pt>
                <c:pt idx="1688">
                  <c:v>1.0882174308696757</c:v>
                </c:pt>
                <c:pt idx="1689">
                  <c:v>1.0875836386698587</c:v>
                </c:pt>
                <c:pt idx="1690">
                  <c:v>1.0869479840528522</c:v>
                </c:pt>
                <c:pt idx="1691">
                  <c:v>1.0863104967565915</c:v>
                </c:pt>
                <c:pt idx="1692">
                  <c:v>1.0856712065166263</c:v>
                </c:pt>
                <c:pt idx="1693">
                  <c:v>1.0850301430649545</c:v>
                </c:pt>
                <c:pt idx="1694">
                  <c:v>1.0843873361288585</c:v>
                </c:pt>
                <c:pt idx="1695">
                  <c:v>1.083742815429745</c:v>
                </c:pt>
                <c:pt idx="1696">
                  <c:v>1.0830966106819884</c:v>
                </c:pt>
                <c:pt idx="1697">
                  <c:v>1.0824487515917753</c:v>
                </c:pt>
                <c:pt idx="1698">
                  <c:v>1.0817992678559563</c:v>
                </c:pt>
                <c:pt idx="1699">
                  <c:v>1.0811481891608961</c:v>
                </c:pt>
                <c:pt idx="1700">
                  <c:v>1.0804955451813303</c:v>
                </c:pt>
                <c:pt idx="1701">
                  <c:v>1.0798413655792249</c:v>
                </c:pt>
                <c:pt idx="1702">
                  <c:v>1.0791856800026387</c:v>
                </c:pt>
                <c:pt idx="1703">
                  <c:v>1.0785285180845885</c:v>
                </c:pt>
                <c:pt idx="1704">
                  <c:v>1.0778699094419191</c:v>
                </c:pt>
                <c:pt idx="1705">
                  <c:v>1.0772098836741759</c:v>
                </c:pt>
                <c:pt idx="1706">
                  <c:v>1.0765484703624821</c:v>
                </c:pt>
                <c:pt idx="1707">
                  <c:v>1.0758856990684169</c:v>
                </c:pt>
                <c:pt idx="1708">
                  <c:v>1.0752215993329002</c:v>
                </c:pt>
                <c:pt idx="1709">
                  <c:v>1.07455620067508</c:v>
                </c:pt>
                <c:pt idx="1710">
                  <c:v>1.0738895325912217</c:v>
                </c:pt>
                <c:pt idx="1711">
                  <c:v>1.0732216245536039</c:v>
                </c:pt>
                <c:pt idx="1712">
                  <c:v>1.0725525060094165</c:v>
                </c:pt>
                <c:pt idx="1713">
                  <c:v>1.0718822063796614</c:v>
                </c:pt>
                <c:pt idx="1714">
                  <c:v>1.0712107550580594</c:v>
                </c:pt>
                <c:pt idx="1715">
                  <c:v>1.0705381814099595</c:v>
                </c:pt>
                <c:pt idx="1716">
                  <c:v>1.0698645147712511</c:v>
                </c:pt>
                <c:pt idx="1717">
                  <c:v>1.0691897844472837</c:v>
                </c:pt>
                <c:pt idx="1718">
                  <c:v>1.0685140197117859</c:v>
                </c:pt>
                <c:pt idx="1719">
                  <c:v>1.0678372498057911</c:v>
                </c:pt>
                <c:pt idx="1720">
                  <c:v>1.0671595039365669</c:v>
                </c:pt>
                <c:pt idx="1721">
                  <c:v>1.0664808112765487</c:v>
                </c:pt>
                <c:pt idx="1722">
                  <c:v>1.0658012009622759</c:v>
                </c:pt>
                <c:pt idx="1723">
                  <c:v>1.0651207020933335</c:v>
                </c:pt>
                <c:pt idx="1724">
                  <c:v>1.0644393437312984</c:v>
                </c:pt>
                <c:pt idx="1725">
                  <c:v>1.0637571548986877</c:v>
                </c:pt>
                <c:pt idx="1726">
                  <c:v>1.0630741645779125</c:v>
                </c:pt>
                <c:pt idx="1727">
                  <c:v>1.0623904017102375</c:v>
                </c:pt>
                <c:pt idx="1728">
                  <c:v>1.0617058951947407</c:v>
                </c:pt>
                <c:pt idx="1729">
                  <c:v>1.0610206738872816</c:v>
                </c:pt>
                <c:pt idx="1730">
                  <c:v>1.0603347665994716</c:v>
                </c:pt>
                <c:pt idx="1731">
                  <c:v>1.0596482020976483</c:v>
                </c:pt>
                <c:pt idx="1732">
                  <c:v>1.058961009101856</c:v>
                </c:pt>
                <c:pt idx="1733">
                  <c:v>1.0582732162848292</c:v>
                </c:pt>
                <c:pt idx="1734">
                  <c:v>1.0575848522709796</c:v>
                </c:pt>
                <c:pt idx="1735">
                  <c:v>1.0568959456353908</c:v>
                </c:pt>
                <c:pt idx="1736">
                  <c:v>1.0562065249028141</c:v>
                </c:pt>
                <c:pt idx="1737">
                  <c:v>1.0555166185466702</c:v>
                </c:pt>
                <c:pt idx="1738">
                  <c:v>1.054826254988056</c:v>
                </c:pt>
                <c:pt idx="1739">
                  <c:v>1.0541354625947552</c:v>
                </c:pt>
                <c:pt idx="1740">
                  <c:v>1.0534442696802531</c:v>
                </c:pt>
                <c:pt idx="1741">
                  <c:v>1.0527527045027563</c:v>
                </c:pt>
                <c:pt idx="1742">
                  <c:v>1.0520607952642187</c:v>
                </c:pt>
                <c:pt idx="1743">
                  <c:v>1.0513685701093696</c:v>
                </c:pt>
                <c:pt idx="1744">
                  <c:v>1.0506760571247475</c:v>
                </c:pt>
                <c:pt idx="1745">
                  <c:v>1.0499832843377395</c:v>
                </c:pt>
                <c:pt idx="1746">
                  <c:v>1.0492902797156241</c:v>
                </c:pt>
                <c:pt idx="1747">
                  <c:v>1.04859707116462</c:v>
                </c:pt>
                <c:pt idx="1748">
                  <c:v>1.0479036865289377</c:v>
                </c:pt>
                <c:pt idx="1749">
                  <c:v>1.0472101535898393</c:v>
                </c:pt>
                <c:pt idx="1750">
                  <c:v>1.0465165000646997</c:v>
                </c:pt>
                <c:pt idx="1751">
                  <c:v>1.0458227536060738</c:v>
                </c:pt>
                <c:pt idx="1752">
                  <c:v>1.0451289418007705</c:v>
                </c:pt>
                <c:pt idx="1753">
                  <c:v>1.0444350921689287</c:v>
                </c:pt>
                <c:pt idx="1754">
                  <c:v>1.0437412321630994</c:v>
                </c:pt>
                <c:pt idx="1755">
                  <c:v>1.0430473891673349</c:v>
                </c:pt>
                <c:pt idx="1756">
                  <c:v>1.042353590496278</c:v>
                </c:pt>
                <c:pt idx="1757">
                  <c:v>1.0416598633942615</c:v>
                </c:pt>
                <c:pt idx="1758">
                  <c:v>1.0409662350344104</c:v>
                </c:pt>
                <c:pt idx="1759">
                  <c:v>1.0402727325177479</c:v>
                </c:pt>
                <c:pt idx="1760">
                  <c:v>1.0395793828723083</c:v>
                </c:pt>
                <c:pt idx="1761">
                  <c:v>1.038886213052256</c:v>
                </c:pt>
                <c:pt idx="1762">
                  <c:v>1.0381932499370063</c:v>
                </c:pt>
                <c:pt idx="1763">
                  <c:v>1.0375005203303531</c:v>
                </c:pt>
                <c:pt idx="1764">
                  <c:v>1.0368080509596043</c:v>
                </c:pt>
                <c:pt idx="1765">
                  <c:v>1.0361158684747169</c:v>
                </c:pt>
                <c:pt idx="1766">
                  <c:v>1.0354239994474426</c:v>
                </c:pt>
                <c:pt idx="1767">
                  <c:v>1.0347324703704752</c:v>
                </c:pt>
                <c:pt idx="1768">
                  <c:v>1.0340413076566053</c:v>
                </c:pt>
                <c:pt idx="1769">
                  <c:v>1.0333505376378782</c:v>
                </c:pt>
                <c:pt idx="1770">
                  <c:v>1.0326601865647607</c:v>
                </c:pt>
                <c:pt idx="1771">
                  <c:v>1.0319702806053079</c:v>
                </c:pt>
                <c:pt idx="1772">
                  <c:v>1.0312808458443401</c:v>
                </c:pt>
                <c:pt idx="1773">
                  <c:v>1.0305919082826234</c:v>
                </c:pt>
                <c:pt idx="1774">
                  <c:v>1.0299034938360543</c:v>
                </c:pt>
                <c:pt idx="1775">
                  <c:v>1.0292156283348517</c:v>
                </c:pt>
                <c:pt idx="1776">
                  <c:v>1.0285283375227539</c:v>
                </c:pt>
                <c:pt idx="1777">
                  <c:v>1.0278416470562193</c:v>
                </c:pt>
                <c:pt idx="1778">
                  <c:v>1.0271555825036351</c:v>
                </c:pt>
                <c:pt idx="1779">
                  <c:v>1.0264701693445304</c:v>
                </c:pt>
                <c:pt idx="1780">
                  <c:v>1.025785432968793</c:v>
                </c:pt>
                <c:pt idx="1781">
                  <c:v>1.025101398675895</c:v>
                </c:pt>
                <c:pt idx="1782">
                  <c:v>1.0244180916741215</c:v>
                </c:pt>
                <c:pt idx="1783">
                  <c:v>1.0237355370798054</c:v>
                </c:pt>
                <c:pt idx="1784">
                  <c:v>1.0230537599165686</c:v>
                </c:pt>
                <c:pt idx="1785">
                  <c:v>1.0223727851145672</c:v>
                </c:pt>
                <c:pt idx="1786">
                  <c:v>1.0216926375097442</c:v>
                </c:pt>
                <c:pt idx="1787">
                  <c:v>1.0210133418430856</c:v>
                </c:pt>
                <c:pt idx="1788">
                  <c:v>1.0203349227598835</c:v>
                </c:pt>
                <c:pt idx="1789">
                  <c:v>1.0196574048090055</c:v>
                </c:pt>
                <c:pt idx="1790">
                  <c:v>1.018980812442168</c:v>
                </c:pt>
                <c:pt idx="1791">
                  <c:v>1.0183051700132153</c:v>
                </c:pt>
                <c:pt idx="1792">
                  <c:v>1.0176305017774074</c:v>
                </c:pt>
                <c:pt idx="1793">
                  <c:v>1.0169568318907081</c:v>
                </c:pt>
                <c:pt idx="1794">
                  <c:v>1.0162841844090835</c:v>
                </c:pt>
                <c:pt idx="1795">
                  <c:v>1.0156125832878053</c:v>
                </c:pt>
                <c:pt idx="1796">
                  <c:v>1.0149420523807564</c:v>
                </c:pt>
                <c:pt idx="1797">
                  <c:v>1.0142726154397477</c:v>
                </c:pt>
                <c:pt idx="1798">
                  <c:v>1.0136042961138358</c:v>
                </c:pt>
                <c:pt idx="1799">
                  <c:v>1.0129371179486499</c:v>
                </c:pt>
                <c:pt idx="1800">
                  <c:v>1.0122711043857215</c:v>
                </c:pt>
                <c:pt idx="1801">
                  <c:v>1.0116062787618234</c:v>
                </c:pt>
                <c:pt idx="1802">
                  <c:v>1.0109426643083106</c:v>
                </c:pt>
                <c:pt idx="1803">
                  <c:v>1.0102802841504697</c:v>
                </c:pt>
                <c:pt idx="1804">
                  <c:v>1.0096191613068741</c:v>
                </c:pt>
                <c:pt idx="1805">
                  <c:v>1.0089593186887429</c:v>
                </c:pt>
                <c:pt idx="1806">
                  <c:v>1.0083007790993077</c:v>
                </c:pt>
                <c:pt idx="1807">
                  <c:v>1.0076435652331854</c:v>
                </c:pt>
                <c:pt idx="1808">
                  <c:v>1.0069876996757541</c:v>
                </c:pt>
                <c:pt idx="1809">
                  <c:v>1.0063332049025377</c:v>
                </c:pt>
                <c:pt idx="1810">
                  <c:v>1.0056801032785971</c:v>
                </c:pt>
                <c:pt idx="1811">
                  <c:v>1.0050284170579229</c:v>
                </c:pt>
                <c:pt idx="1812">
                  <c:v>1.0043781683828379</c:v>
                </c:pt>
                <c:pt idx="1813">
                  <c:v>1.0037293792834052</c:v>
                </c:pt>
                <c:pt idx="1814">
                  <c:v>1.0030820716768405</c:v>
                </c:pt>
                <c:pt idx="1815">
                  <c:v>1.0024362673669305</c:v>
                </c:pt>
                <c:pt idx="1816">
                  <c:v>1.00179198804346</c:v>
                </c:pt>
                <c:pt idx="1817">
                  <c:v>1.0011492552816406</c:v>
                </c:pt>
                <c:pt idx="1818">
                  <c:v>1.0005080905415493</c:v>
                </c:pt>
                <c:pt idx="1819">
                  <c:v>0.99986851516756992</c:v>
                </c:pt>
                <c:pt idx="1820">
                  <c:v>0.9992305503878437</c:v>
                </c:pt>
                <c:pt idx="1821">
                  <c:v>0.99859421731372211</c:v>
                </c:pt>
                <c:pt idx="1822">
                  <c:v>0.99795953693922901</c:v>
                </c:pt>
                <c:pt idx="1823">
                  <c:v>0.99732653014052697</c:v>
                </c:pt>
                <c:pt idx="1824">
                  <c:v>0.99669521767538993</c:v>
                </c:pt>
                <c:pt idx="1825">
                  <c:v>0.99606562018268152</c:v>
                </c:pt>
                <c:pt idx="1826">
                  <c:v>0.99543775818184121</c:v>
                </c:pt>
                <c:pt idx="1827">
                  <c:v>0.99481165207237299</c:v>
                </c:pt>
                <c:pt idx="1828">
                  <c:v>0.99418732213334338</c:v>
                </c:pt>
                <c:pt idx="1829">
                  <c:v>0.99356478852288466</c:v>
                </c:pt>
                <c:pt idx="1830">
                  <c:v>0.9929440712777019</c:v>
                </c:pt>
                <c:pt idx="1831">
                  <c:v>0.99232519031258903</c:v>
                </c:pt>
                <c:pt idx="1832">
                  <c:v>0.99170816541994966</c:v>
                </c:pt>
                <c:pt idx="1833">
                  <c:v>0.99109301626932322</c:v>
                </c:pt>
                <c:pt idx="1834">
                  <c:v>0.99047976240691804</c:v>
                </c:pt>
                <c:pt idx="1835">
                  <c:v>0.9898684232551509</c:v>
                </c:pt>
                <c:pt idx="1836">
                  <c:v>0.98925901811219075</c:v>
                </c:pt>
                <c:pt idx="1837">
                  <c:v>0.98865156615151073</c:v>
                </c:pt>
                <c:pt idx="1838">
                  <c:v>0.98804608642144498</c:v>
                </c:pt>
                <c:pt idx="1839">
                  <c:v>0.9874425978447513</c:v>
                </c:pt>
                <c:pt idx="1840">
                  <c:v>0.98684111921818018</c:v>
                </c:pt>
                <c:pt idx="1841">
                  <c:v>0.98624166921205103</c:v>
                </c:pt>
                <c:pt idx="1842">
                  <c:v>0.98564426636983216</c:v>
                </c:pt>
                <c:pt idx="1843">
                  <c:v>0.98504892910772845</c:v>
                </c:pt>
                <c:pt idx="1844">
                  <c:v>0.98445567571427472</c:v>
                </c:pt>
                <c:pt idx="1845">
                  <c:v>0.98386452434993588</c:v>
                </c:pt>
                <c:pt idx="1846">
                  <c:v>0.98327549304671058</c:v>
                </c:pt>
                <c:pt idx="1847">
                  <c:v>0.98268859970774436</c:v>
                </c:pt>
                <c:pt idx="1848">
                  <c:v>0.98210386210694645</c:v>
                </c:pt>
                <c:pt idx="1849">
                  <c:v>0.98152129788861298</c:v>
                </c:pt>
                <c:pt idx="1850">
                  <c:v>0.98094092456705795</c:v>
                </c:pt>
                <c:pt idx="1851">
                  <c:v>0.98036275952624752</c:v>
                </c:pt>
                <c:pt idx="1852">
                  <c:v>0.97978682001944239</c:v>
                </c:pt>
                <c:pt idx="1853">
                  <c:v>0.9792131231688459</c:v>
                </c:pt>
                <c:pt idx="1854">
                  <c:v>0.97864168596525714</c:v>
                </c:pt>
                <c:pt idx="1855">
                  <c:v>0.9780725252677317</c:v>
                </c:pt>
                <c:pt idx="1856">
                  <c:v>0.97750565780324683</c:v>
                </c:pt>
                <c:pt idx="1857">
                  <c:v>0.97694110016637425</c:v>
                </c:pt>
                <c:pt idx="1858">
                  <c:v>0.97637886881895752</c:v>
                </c:pt>
                <c:pt idx="1859">
                  <c:v>0.97581898008979628</c:v>
                </c:pt>
                <c:pt idx="1860">
                  <c:v>0.97526145017433719</c:v>
                </c:pt>
                <c:pt idx="1861">
                  <c:v>0.97470629513436857</c:v>
                </c:pt>
                <c:pt idx="1862">
                  <c:v>0.97415353089772361</c:v>
                </c:pt>
                <c:pt idx="1863">
                  <c:v>0.97360317325798929</c:v>
                </c:pt>
                <c:pt idx="1864">
                  <c:v>0.97305523787421855</c:v>
                </c:pt>
                <c:pt idx="1865">
                  <c:v>0.97250974027065262</c:v>
                </c:pt>
                <c:pt idx="1866">
                  <c:v>0.97196669583644635</c:v>
                </c:pt>
                <c:pt idx="1867">
                  <c:v>0.97142611982540039</c:v>
                </c:pt>
                <c:pt idx="1868">
                  <c:v>0.9708880273556999</c:v>
                </c:pt>
                <c:pt idx="1869">
                  <c:v>0.97035243340965915</c:v>
                </c:pt>
                <c:pt idx="1870">
                  <c:v>0.96981935283347087</c:v>
                </c:pt>
                <c:pt idx="1871">
                  <c:v>0.96928880033696319</c:v>
                </c:pt>
                <c:pt idx="1872">
                  <c:v>0.96876079049336228</c:v>
                </c:pt>
                <c:pt idx="1873">
                  <c:v>0.96823533773906012</c:v>
                </c:pt>
                <c:pt idx="1874">
                  <c:v>0.96771245637338843</c:v>
                </c:pt>
                <c:pt idx="1875">
                  <c:v>0.96719216055839996</c:v>
                </c:pt>
                <c:pt idx="1876">
                  <c:v>0.96667446431865378</c:v>
                </c:pt>
                <c:pt idx="1877">
                  <c:v>0.96615938154100744</c:v>
                </c:pt>
                <c:pt idx="1878">
                  <c:v>0.96564692597441626</c:v>
                </c:pt>
                <c:pt idx="1879">
                  <c:v>0.96513711122973556</c:v>
                </c:pt>
                <c:pt idx="1880">
                  <c:v>0.96462995077953195</c:v>
                </c:pt>
                <c:pt idx="1881">
                  <c:v>0.96412545795789861</c:v>
                </c:pt>
                <c:pt idx="1882">
                  <c:v>0.96362364596027816</c:v>
                </c:pt>
                <c:pt idx="1883">
                  <c:v>0.96312452784328884</c:v>
                </c:pt>
                <c:pt idx="1884">
                  <c:v>0.96262811652455904</c:v>
                </c:pt>
                <c:pt idx="1885">
                  <c:v>0.96213442478256728</c:v>
                </c:pt>
                <c:pt idx="1886">
                  <c:v>0.9616434652564867</c:v>
                </c:pt>
                <c:pt idx="1887">
                  <c:v>0.96115525044603689</c:v>
                </c:pt>
                <c:pt idx="1888">
                  <c:v>0.96066979271134134</c:v>
                </c:pt>
                <c:pt idx="1889">
                  <c:v>0.96018710427278986</c:v>
                </c:pt>
                <c:pt idx="1890">
                  <c:v>0.95970719721090825</c:v>
                </c:pt>
                <c:pt idx="1891">
                  <c:v>0.95923008346623218</c:v>
                </c:pt>
                <c:pt idx="1892">
                  <c:v>0.95875577483918817</c:v>
                </c:pt>
                <c:pt idx="1893">
                  <c:v>0.95828428298998081</c:v>
                </c:pt>
                <c:pt idx="1894">
                  <c:v>0.95781561943848348</c:v>
                </c:pt>
                <c:pt idx="1895">
                  <c:v>0.95734979556413746</c:v>
                </c:pt>
                <c:pt idx="1896">
                  <c:v>0.95688682260585545</c:v>
                </c:pt>
                <c:pt idx="1897">
                  <c:v>0.95642671166193127</c:v>
                </c:pt>
                <c:pt idx="1898">
                  <c:v>0.95596947368995511</c:v>
                </c:pt>
                <c:pt idx="1899">
                  <c:v>0.95551511950673418</c:v>
                </c:pt>
                <c:pt idx="1900">
                  <c:v>0.95506365978822116</c:v>
                </c:pt>
                <c:pt idx="1901">
                  <c:v>0.95461510506944491</c:v>
                </c:pt>
                <c:pt idx="1902">
                  <c:v>0.95416946574444994</c:v>
                </c:pt>
                <c:pt idx="1903">
                  <c:v>0.95372675206624047</c:v>
                </c:pt>
                <c:pt idx="1904">
                  <c:v>0.9532869741467298</c:v>
                </c:pt>
                <c:pt idx="1905">
                  <c:v>0.9528501419566956</c:v>
                </c:pt>
                <c:pt idx="1906">
                  <c:v>0.95241626532574208</c:v>
                </c:pt>
                <c:pt idx="1907">
                  <c:v>0.95198535394226547</c:v>
                </c:pt>
                <c:pt idx="1908">
                  <c:v>0.95155741735342714</c:v>
                </c:pt>
                <c:pt idx="1909">
                  <c:v>0.95113246496513193</c:v>
                </c:pt>
                <c:pt idx="1910">
                  <c:v>0.95071050604201124</c:v>
                </c:pt>
                <c:pt idx="1911">
                  <c:v>0.9502915497074127</c:v>
                </c:pt>
                <c:pt idx="1912">
                  <c:v>0.94987560494339518</c:v>
                </c:pt>
                <c:pt idx="1913">
                  <c:v>0.94946268059072902</c:v>
                </c:pt>
                <c:pt idx="1914">
                  <c:v>0.94905278534890225</c:v>
                </c:pt>
                <c:pt idx="1915">
                  <c:v>0.94864592777613221</c:v>
                </c:pt>
                <c:pt idx="1916">
                  <c:v>0.9482421162893826</c:v>
                </c:pt>
                <c:pt idx="1917">
                  <c:v>0.94784135916438639</c:v>
                </c:pt>
                <c:pt idx="1918">
                  <c:v>0.94744366453567408</c:v>
                </c:pt>
                <c:pt idx="1919">
                  <c:v>0.94704904039660687</c:v>
                </c:pt>
                <c:pt idx="1920">
                  <c:v>0.94665749459941628</c:v>
                </c:pt>
                <c:pt idx="1921">
                  <c:v>0.94626903485524871</c:v>
                </c:pt>
                <c:pt idx="1922">
                  <c:v>0.94588366873421603</c:v>
                </c:pt>
                <c:pt idx="1923">
                  <c:v>0.94550140366544988</c:v>
                </c:pt>
                <c:pt idx="1924">
                  <c:v>0.94512224693716385</c:v>
                </c:pt>
                <c:pt idx="1925">
                  <c:v>0.94474620569671941</c:v>
                </c:pt>
                <c:pt idx="1926">
                  <c:v>0.94437328695069733</c:v>
                </c:pt>
                <c:pt idx="1927">
                  <c:v>0.94400349756497504</c:v>
                </c:pt>
                <c:pt idx="1928">
                  <c:v>0.94363684426480954</c:v>
                </c:pt>
                <c:pt idx="1929">
                  <c:v>0.94327333363492449</c:v>
                </c:pt>
                <c:pt idx="1930">
                  <c:v>0.94291297211960357</c:v>
                </c:pt>
                <c:pt idx="1931">
                  <c:v>0.94255576602278945</c:v>
                </c:pt>
                <c:pt idx="1932">
                  <c:v>0.94220172150818637</c:v>
                </c:pt>
                <c:pt idx="1933">
                  <c:v>0.94185084459937041</c:v>
                </c:pt>
                <c:pt idx="1934">
                  <c:v>0.94150314117990297</c:v>
                </c:pt>
                <c:pt idx="1935">
                  <c:v>0.94115861699345005</c:v>
                </c:pt>
                <c:pt idx="1936">
                  <c:v>0.94081727764390755</c:v>
                </c:pt>
                <c:pt idx="1937">
                  <c:v>0.94047912859553107</c:v>
                </c:pt>
                <c:pt idx="1938">
                  <c:v>0.94014417517307047</c:v>
                </c:pt>
                <c:pt idx="1939">
                  <c:v>0.93981242256191044</c:v>
                </c:pt>
                <c:pt idx="1940">
                  <c:v>0.93948387580821613</c:v>
                </c:pt>
                <c:pt idx="1941">
                  <c:v>0.93915853981908315</c:v>
                </c:pt>
                <c:pt idx="1942">
                  <c:v>0.93883641936269324</c:v>
                </c:pt>
                <c:pt idx="1943">
                  <c:v>0.93851751906847547</c:v>
                </c:pt>
                <c:pt idx="1944">
                  <c:v>0.93820184342727142</c:v>
                </c:pt>
                <c:pt idx="1945">
                  <c:v>0.93788939679150607</c:v>
                </c:pt>
                <c:pt idx="1946">
                  <c:v>0.93758018337536397</c:v>
                </c:pt>
                <c:pt idx="1947">
                  <c:v>0.93727420725496979</c:v>
                </c:pt>
                <c:pt idx="1948">
                  <c:v>0.93697147236857403</c:v>
                </c:pt>
                <c:pt idx="1949">
                  <c:v>0.93667198251674433</c:v>
                </c:pt>
                <c:pt idx="1950">
                  <c:v>0.93637574136256074</c:v>
                </c:pt>
                <c:pt idx="1951">
                  <c:v>0.93608275243181638</c:v>
                </c:pt>
                <c:pt idx="1952">
                  <c:v>0.93579301911322366</c:v>
                </c:pt>
                <c:pt idx="1953">
                  <c:v>0.93550654465862382</c:v>
                </c:pt>
                <c:pt idx="1954">
                  <c:v>0.93522333218320297</c:v>
                </c:pt>
                <c:pt idx="1955">
                  <c:v>0.93494338466571214</c:v>
                </c:pt>
                <c:pt idx="1956">
                  <c:v>0.9346667049486922</c:v>
                </c:pt>
                <c:pt idx="1957">
                  <c:v>0.93439329573870344</c:v>
                </c:pt>
                <c:pt idx="1958">
                  <c:v>0.93412315960656089</c:v>
                </c:pt>
                <c:pt idx="1959">
                  <c:v>0.93385629898757305</c:v>
                </c:pt>
                <c:pt idx="1960">
                  <c:v>0.9335927161817863</c:v>
                </c:pt>
                <c:pt idx="1961">
                  <c:v>0.93333241335423334</c:v>
                </c:pt>
                <c:pt idx="1962">
                  <c:v>0.93307539253518756</c:v>
                </c:pt>
                <c:pt idx="1963">
                  <c:v>0.93282165562042041</c:v>
                </c:pt>
                <c:pt idx="1964">
                  <c:v>0.93257120437146446</c:v>
                </c:pt>
                <c:pt idx="1965">
                  <c:v>0.93232404041588146</c:v>
                </c:pt>
                <c:pt idx="1966">
                  <c:v>0.93208016524753345</c:v>
                </c:pt>
                <c:pt idx="1967">
                  <c:v>0.93183958022686075</c:v>
                </c:pt>
                <c:pt idx="1968">
                  <c:v>0.93160228658116184</c:v>
                </c:pt>
                <c:pt idx="1969">
                  <c:v>0.93136828540488004</c:v>
                </c:pt>
                <c:pt idx="1970">
                  <c:v>0.9311375776598938</c:v>
                </c:pt>
                <c:pt idx="1971">
                  <c:v>0.93091016417581141</c:v>
                </c:pt>
                <c:pt idx="1972">
                  <c:v>0.9306860456502698</c:v>
                </c:pt>
                <c:pt idx="1973">
                  <c:v>0.93046522264923914</c:v>
                </c:pt>
                <c:pt idx="1974">
                  <c:v>0.93024769560733067</c:v>
                </c:pt>
                <c:pt idx="1975">
                  <c:v>0.930033464828109</c:v>
                </c:pt>
                <c:pt idx="1976">
                  <c:v>0.92982253048440966</c:v>
                </c:pt>
                <c:pt idx="1977">
                  <c:v>0.92961489261865982</c:v>
                </c:pt>
                <c:pt idx="1978">
                  <c:v>0.92941055114320426</c:v>
                </c:pt>
                <c:pt idx="1979">
                  <c:v>0.92920950584063533</c:v>
                </c:pt>
                <c:pt idx="1980">
                  <c:v>0.92901175636412781</c:v>
                </c:pt>
                <c:pt idx="1981">
                  <c:v>0.92881730223777603</c:v>
                </c:pt>
                <c:pt idx="1982">
                  <c:v>0.92862614285693768</c:v>
                </c:pt>
                <c:pt idx="1983">
                  <c:v>0.9284382774885811</c:v>
                </c:pt>
                <c:pt idx="1984">
                  <c:v>0.92825370527163509</c:v>
                </c:pt>
                <c:pt idx="1985">
                  <c:v>0.92807242521734579</c:v>
                </c:pt>
                <c:pt idx="1986">
                  <c:v>0.9278944362096353</c:v>
                </c:pt>
                <c:pt idx="1987">
                  <c:v>0.92771973700546506</c:v>
                </c:pt>
                <c:pt idx="1988">
                  <c:v>0.92754832623520456</c:v>
                </c:pt>
                <c:pt idx="1989">
                  <c:v>0.92738020240300212</c:v>
                </c:pt>
                <c:pt idx="1990">
                  <c:v>0.92721536388716097</c:v>
                </c:pt>
                <c:pt idx="1991">
                  <c:v>0.92705380894051959</c:v>
                </c:pt>
                <c:pt idx="1992">
                  <c:v>0.92689553569083472</c:v>
                </c:pt>
                <c:pt idx="1993">
                  <c:v>0.92674054214116952</c:v>
                </c:pt>
                <c:pt idx="1994">
                  <c:v>0.92658882617028593</c:v>
                </c:pt>
                <c:pt idx="1995">
                  <c:v>0.92644038553303887</c:v>
                </c:pt>
                <c:pt idx="1996">
                  <c:v>0.92629521786077718</c:v>
                </c:pt>
                <c:pt idx="1997">
                  <c:v>0.92615332066174649</c:v>
                </c:pt>
                <c:pt idx="1998">
                  <c:v>0.92601469132149594</c:v>
                </c:pt>
                <c:pt idx="1999">
                  <c:v>0.92587932710329046</c:v>
                </c:pt>
                <c:pt idx="2000">
                  <c:v>0.92574722514852448</c:v>
                </c:pt>
                <c:pt idx="2001">
                  <c:v>0.92561838247714101</c:v>
                </c:pt>
                <c:pt idx="2002">
                  <c:v>0.92549279598805423</c:v>
                </c:pt>
                <c:pt idx="2003">
                  <c:v>0.92537046245957522</c:v>
                </c:pt>
                <c:pt idx="2004">
                  <c:v>0.92525137854984174</c:v>
                </c:pt>
                <c:pt idx="2005">
                  <c:v>0.92513554079725147</c:v>
                </c:pt>
                <c:pt idx="2006">
                  <c:v>0.92502294562089993</c:v>
                </c:pt>
                <c:pt idx="2007">
                  <c:v>0.92491358932101986</c:v>
                </c:pt>
                <c:pt idx="2008">
                  <c:v>0.9248074680794266</c:v>
                </c:pt>
                <c:pt idx="2009">
                  <c:v>0.92470457795996519</c:v>
                </c:pt>
                <c:pt idx="2010">
                  <c:v>0.92460491490896157</c:v>
                </c:pt>
                <c:pt idx="2011">
                  <c:v>0.92450847475567821</c:v>
                </c:pt>
                <c:pt idx="2012">
                  <c:v>0.92441525321277174</c:v>
                </c:pt>
                <c:pt idx="2013">
                  <c:v>0.9243252458767548</c:v>
                </c:pt>
                <c:pt idx="2014">
                  <c:v>0.92423844822846091</c:v>
                </c:pt>
                <c:pt idx="2015">
                  <c:v>0.92415485563351418</c:v>
                </c:pt>
                <c:pt idx="2016">
                  <c:v>0.92407446334279941</c:v>
                </c:pt>
                <c:pt idx="2017">
                  <c:v>0.92399726649293912</c:v>
                </c:pt>
                <c:pt idx="2018">
                  <c:v>0.92392326010677095</c:v>
                </c:pt>
                <c:pt idx="2019">
                  <c:v>0.92385243909382997</c:v>
                </c:pt>
                <c:pt idx="2020">
                  <c:v>0.92378479825083393</c:v>
                </c:pt>
                <c:pt idx="2021">
                  <c:v>0.92372033226217121</c:v>
                </c:pt>
                <c:pt idx="2022">
                  <c:v>0.92365903570039254</c:v>
                </c:pt>
                <c:pt idx="2023">
                  <c:v>0.92360090302670583</c:v>
                </c:pt>
                <c:pt idx="2024">
                  <c:v>0.923545928591474</c:v>
                </c:pt>
                <c:pt idx="2025">
                  <c:v>0.92349410663471576</c:v>
                </c:pt>
                <c:pt idx="2026">
                  <c:v>0.92344543128661016</c:v>
                </c:pt>
                <c:pt idx="2027">
                  <c:v>0.92339989656800325</c:v>
                </c:pt>
                <c:pt idx="2028">
                  <c:v>0.92335749639091824</c:v>
                </c:pt>
                <c:pt idx="2029">
                  <c:v>0.92331822455906942</c:v>
                </c:pt>
                <c:pt idx="2030">
                  <c:v>0.92328207476837754</c:v>
                </c:pt>
                <c:pt idx="2031">
                  <c:v>0.92324904060748936</c:v>
                </c:pt>
                <c:pt idx="2032">
                  <c:v>0.92321911555829927</c:v>
                </c:pt>
                <c:pt idx="2033">
                  <c:v>0.92319229299647532</c:v>
                </c:pt>
                <c:pt idx="2034">
                  <c:v>0.9231685661919854</c:v>
                </c:pt>
                <c:pt idx="2035">
                  <c:v>0.92314792830962966</c:v>
                </c:pt>
                <c:pt idx="2036">
                  <c:v>0.92313037240957263</c:v>
                </c:pt>
                <c:pt idx="2037">
                  <c:v>0.92311589144788009</c:v>
                </c:pt>
                <c:pt idx="2038">
                  <c:v>0.92310447827705833</c:v>
                </c:pt>
                <c:pt idx="2039">
                  <c:v>0.92309612564659549</c:v>
                </c:pt>
                <c:pt idx="2040">
                  <c:v>0.92309082620350591</c:v>
                </c:pt>
                <c:pt idx="2041">
                  <c:v>0.92308857249287801</c:v>
                </c:pt>
                <c:pt idx="2042">
                  <c:v>0.9230893569584232</c:v>
                </c:pt>
                <c:pt idx="2043">
                  <c:v>0.92309317194302887</c:v>
                </c:pt>
                <c:pt idx="2044">
                  <c:v>0.92310000968931305</c:v>
                </c:pt>
                <c:pt idx="2045">
                  <c:v>0.92310986234018222</c:v>
                </c:pt>
                <c:pt idx="2046">
                  <c:v>0.92312272193939116</c:v>
                </c:pt>
                <c:pt idx="2047">
                  <c:v>0.92313858043210584</c:v>
                </c:pt>
                <c:pt idx="2048">
                  <c:v>0.92315742966546799</c:v>
                </c:pt>
                <c:pt idx="2049">
                  <c:v>0.92317926138916317</c:v>
                </c:pt>
                <c:pt idx="2050">
                  <c:v>0.92320406725599036</c:v>
                </c:pt>
                <c:pt idx="2051">
                  <c:v>0.9232318388224342</c:v>
                </c:pt>
                <c:pt idx="2052">
                  <c:v>0.92326256754923997</c:v>
                </c:pt>
                <c:pt idx="2053">
                  <c:v>0.92329624480199046</c:v>
                </c:pt>
                <c:pt idx="2054">
                  <c:v>0.92333286185168528</c:v>
                </c:pt>
                <c:pt idx="2055">
                  <c:v>0.92337240987532221</c:v>
                </c:pt>
                <c:pt idx="2056">
                  <c:v>0.92341487995648142</c:v>
                </c:pt>
                <c:pt idx="2057">
                  <c:v>0.92346026308591156</c:v>
                </c:pt>
                <c:pt idx="2058">
                  <c:v>0.92350855016211753</c:v>
                </c:pt>
                <c:pt idx="2059">
                  <c:v>0.92355973199195129</c:v>
                </c:pt>
                <c:pt idx="2060">
                  <c:v>0.92361379929120402</c:v>
                </c:pt>
                <c:pt idx="2061">
                  <c:v>0.92367074268520144</c:v>
                </c:pt>
                <c:pt idx="2062">
                  <c:v>0.92373055270939974</c:v>
                </c:pt>
                <c:pt idx="2063">
                  <c:v>0.92379321980998474</c:v>
                </c:pt>
                <c:pt idx="2064">
                  <c:v>0.92385873434447263</c:v>
                </c:pt>
                <c:pt idx="2065">
                  <c:v>0.92392708658231293</c:v>
                </c:pt>
                <c:pt idx="2066">
                  <c:v>0.92399826670549245</c:v>
                </c:pt>
                <c:pt idx="2067">
                  <c:v>0.92407226480914295</c:v>
                </c:pt>
                <c:pt idx="2068">
                  <c:v>0.92414907090214915</c:v>
                </c:pt>
                <c:pt idx="2069">
                  <c:v>0.92422867490775906</c:v>
                </c:pt>
                <c:pt idx="2070">
                  <c:v>0.92431106666419649</c:v>
                </c:pt>
                <c:pt idx="2071">
                  <c:v>0.9243962359252752</c:v>
                </c:pt>
                <c:pt idx="2072">
                  <c:v>0.92448417236101432</c:v>
                </c:pt>
                <c:pt idx="2073">
                  <c:v>0.92457486555825674</c:v>
                </c:pt>
                <c:pt idx="2074">
                  <c:v>0.92466830502128772</c:v>
                </c:pt>
                <c:pt idx="2075">
                  <c:v>0.92476448017245638</c:v>
                </c:pt>
                <c:pt idx="2076">
                  <c:v>0.92486338035279814</c:v>
                </c:pt>
                <c:pt idx="2077">
                  <c:v>0.92496499482265959</c:v>
                </c:pt>
                <c:pt idx="2078">
                  <c:v>0.92506931276232385</c:v>
                </c:pt>
                <c:pt idx="2079">
                  <c:v>0.92517632327263877</c:v>
                </c:pt>
                <c:pt idx="2080">
                  <c:v>0.92528601537564548</c:v>
                </c:pt>
                <c:pt idx="2081">
                  <c:v>0.9253983780152093</c:v>
                </c:pt>
                <c:pt idx="2082">
                  <c:v>0.92551340005765237</c:v>
                </c:pt>
                <c:pt idx="2083">
                  <c:v>0.92563107029238623</c:v>
                </c:pt>
                <c:pt idx="2084">
                  <c:v>0.92575137743254776</c:v>
                </c:pt>
                <c:pt idx="2085">
                  <c:v>0.92587431011563559</c:v>
                </c:pt>
                <c:pt idx="2086">
                  <c:v>0.92599985690414754</c:v>
                </c:pt>
                <c:pt idx="2087">
                  <c:v>0.92612800628622005</c:v>
                </c:pt>
                <c:pt idx="2088">
                  <c:v>0.92625874667626906</c:v>
                </c:pt>
                <c:pt idx="2089">
                  <c:v>0.9263920664156311</c:v>
                </c:pt>
                <c:pt idx="2090">
                  <c:v>0.92652795377320751</c:v>
                </c:pt>
                <c:pt idx="2091">
                  <c:v>0.92666639694610753</c:v>
                </c:pt>
                <c:pt idx="2092">
                  <c:v>0.92680738406029506</c:v>
                </c:pt>
                <c:pt idx="2093">
                  <c:v>0.92695090317123452</c:v>
                </c:pt>
                <c:pt idx="2094">
                  <c:v>0.92709694226453931</c:v>
                </c:pt>
                <c:pt idx="2095">
                  <c:v>0.92724548925662065</c:v>
                </c:pt>
                <c:pt idx="2096">
                  <c:v>0.92739653199533789</c:v>
                </c:pt>
                <c:pt idx="2097">
                  <c:v>0.9275500582606494</c:v>
                </c:pt>
                <c:pt idx="2098">
                  <c:v>0.92770605576526499</c:v>
                </c:pt>
                <c:pt idx="2099">
                  <c:v>0.92786451215529964</c:v>
                </c:pt>
                <c:pt idx="2100">
                  <c:v>0.92802541501092684</c:v>
                </c:pt>
                <c:pt idx="2101">
                  <c:v>0.92818875184703442</c:v>
                </c:pt>
                <c:pt idx="2102">
                  <c:v>0.92835451011388104</c:v>
                </c:pt>
                <c:pt idx="2103">
                  <c:v>0.92852267719775206</c:v>
                </c:pt>
                <c:pt idx="2104">
                  <c:v>0.92869324042161883</c:v>
                </c:pt>
                <c:pt idx="2105">
                  <c:v>0.92886618704579638</c:v>
                </c:pt>
                <c:pt idx="2106">
                  <c:v>0.92904150426860366</c:v>
                </c:pt>
                <c:pt idx="2107">
                  <c:v>0.92921917922702357</c:v>
                </c:pt>
                <c:pt idx="2108">
                  <c:v>0.92939919899736445</c:v>
                </c:pt>
                <c:pt idx="2109">
                  <c:v>0.92958155059592129</c:v>
                </c:pt>
                <c:pt idx="2110">
                  <c:v>0.92976622097963912</c:v>
                </c:pt>
                <c:pt idx="2111">
                  <c:v>0.92995319704677559</c:v>
                </c:pt>
                <c:pt idx="2112">
                  <c:v>0.93014246563756531</c:v>
                </c:pt>
                <c:pt idx="2113">
                  <c:v>0.93033401353488399</c:v>
                </c:pt>
                <c:pt idx="2114">
                  <c:v>0.93052782746491391</c:v>
                </c:pt>
                <c:pt idx="2115">
                  <c:v>0.93072389409780953</c:v>
                </c:pt>
                <c:pt idx="2116">
                  <c:v>0.93092220004836335</c:v>
                </c:pt>
                <c:pt idx="2117">
                  <c:v>0.93112273187667305</c:v>
                </c:pt>
                <c:pt idx="2118">
                  <c:v>0.93132547608880845</c:v>
                </c:pt>
                <c:pt idx="2119">
                  <c:v>0.93153041913747947</c:v>
                </c:pt>
                <c:pt idx="2120">
                  <c:v>0.93173754742270387</c:v>
                </c:pt>
                <c:pt idx="2121">
                  <c:v>0.93194684729247579</c:v>
                </c:pt>
                <c:pt idx="2122">
                  <c:v>0.93215830504343511</c:v>
                </c:pt>
                <c:pt idx="2123">
                  <c:v>0.93237190692153593</c:v>
                </c:pt>
                <c:pt idx="2124">
                  <c:v>0.93258763912271647</c:v>
                </c:pt>
                <c:pt idx="2125">
                  <c:v>0.93280548779356898</c:v>
                </c:pt>
                <c:pt idx="2126">
                  <c:v>0.93302543903200985</c:v>
                </c:pt>
                <c:pt idx="2127">
                  <c:v>0.93324747888794934</c:v>
                </c:pt>
                <c:pt idx="2128">
                  <c:v>0.93347159336396301</c:v>
                </c:pt>
                <c:pt idx="2129">
                  <c:v>0.93369776841596208</c:v>
                </c:pt>
                <c:pt idx="2130">
                  <c:v>0.93392598995386356</c:v>
                </c:pt>
                <c:pt idx="2131">
                  <c:v>0.93415624384226281</c:v>
                </c:pt>
                <c:pt idx="2132">
                  <c:v>0.93438851590110295</c:v>
                </c:pt>
                <c:pt idx="2133">
                  <c:v>0.93462279190634734</c:v>
                </c:pt>
                <c:pt idx="2134">
                  <c:v>0.93485905759065024</c:v>
                </c:pt>
                <c:pt idx="2135">
                  <c:v>0.93509729864402813</c:v>
                </c:pt>
                <c:pt idx="2136">
                  <c:v>0.9353375007145307</c:v>
                </c:pt>
                <c:pt idx="2137">
                  <c:v>0.93557964940891281</c:v>
                </c:pt>
                <c:pt idx="2138">
                  <c:v>0.93582373029330479</c:v>
                </c:pt>
                <c:pt idx="2139">
                  <c:v>0.93606972889388407</c:v>
                </c:pt>
                <c:pt idx="2140">
                  <c:v>0.93631763069754603</c:v>
                </c:pt>
                <c:pt idx="2141">
                  <c:v>0.93656742115257485</c:v>
                </c:pt>
                <c:pt idx="2142">
                  <c:v>0.93681908566931393</c:v>
                </c:pt>
                <c:pt idx="2143">
                  <c:v>0.93707260962083672</c:v>
                </c:pt>
                <c:pt idx="2144">
                  <c:v>0.93732797834361681</c:v>
                </c:pt>
                <c:pt idx="2145">
                  <c:v>0.93758517713819811</c:v>
                </c:pt>
                <c:pt idx="2146">
                  <c:v>0.93784419126986451</c:v>
                </c:pt>
                <c:pt idx="2147">
                  <c:v>0.93810500596930924</c:v>
                </c:pt>
                <c:pt idx="2148">
                  <c:v>0.93836760643330408</c:v>
                </c:pt>
                <c:pt idx="2149">
                  <c:v>0.93863197782536856</c:v>
                </c:pt>
                <c:pt idx="2150">
                  <c:v>0.93889810527643802</c:v>
                </c:pt>
                <c:pt idx="2151">
                  <c:v>0.93916597388553147</c:v>
                </c:pt>
                <c:pt idx="2152">
                  <c:v>0.93943556872042</c:v>
                </c:pt>
                <c:pt idx="2153">
                  <c:v>0.93970687481829307</c:v>
                </c:pt>
                <c:pt idx="2154">
                  <c:v>0.93997987718642573</c:v>
                </c:pt>
                <c:pt idx="2155">
                  <c:v>0.94025456080284509</c:v>
                </c:pt>
                <c:pt idx="2156">
                  <c:v>0.94053091061699534</c:v>
                </c:pt>
                <c:pt idx="2157">
                  <c:v>0.94080891155040347</c:v>
                </c:pt>
                <c:pt idx="2158">
                  <c:v>0.9410885484973438</c:v>
                </c:pt>
                <c:pt idx="2159">
                  <c:v>0.94136980632550171</c:v>
                </c:pt>
                <c:pt idx="2160">
                  <c:v>0.9416526698766372</c:v>
                </c:pt>
                <c:pt idx="2161">
                  <c:v>0.94193712396724805</c:v>
                </c:pt>
                <c:pt idx="2162">
                  <c:v>0.94222315338923102</c:v>
                </c:pt>
                <c:pt idx="2163">
                  <c:v>0.94251074291054382</c:v>
                </c:pt>
                <c:pt idx="2164">
                  <c:v>0.94279987727586589</c:v>
                </c:pt>
                <c:pt idx="2165">
                  <c:v>0.94309054120725777</c:v>
                </c:pt>
                <c:pt idx="2166">
                  <c:v>0.94338271940482088</c:v>
                </c:pt>
                <c:pt idx="2167">
                  <c:v>0.94367639654735569</c:v>
                </c:pt>
                <c:pt idx="2168">
                  <c:v>0.94397155729301885</c:v>
                </c:pt>
                <c:pt idx="2169">
                  <c:v>0.94426818627998055</c:v>
                </c:pt>
                <c:pt idx="2170">
                  <c:v>0.94456626812708022</c:v>
                </c:pt>
                <c:pt idx="2171">
                  <c:v>0.94486578743448102</c:v>
                </c:pt>
                <c:pt idx="2172">
                  <c:v>0.94516672878432462</c:v>
                </c:pt>
                <c:pt idx="2173">
                  <c:v>0.94546907674138403</c:v>
                </c:pt>
                <c:pt idx="2174">
                  <c:v>0.94577281585371575</c:v>
                </c:pt>
                <c:pt idx="2175">
                  <c:v>0.94607793065331081</c:v>
                </c:pt>
                <c:pt idx="2176">
                  <c:v>0.94638440565674542</c:v>
                </c:pt>
                <c:pt idx="2177">
                  <c:v>0.94669222536582998</c:v>
                </c:pt>
                <c:pt idx="2178">
                  <c:v>0.94700137426825681</c:v>
                </c:pt>
                <c:pt idx="2179">
                  <c:v>0.94731183683824804</c:v>
                </c:pt>
                <c:pt idx="2180">
                  <c:v>0.94762359753720071</c:v>
                </c:pt>
                <c:pt idx="2181">
                  <c:v>0.94793664081433227</c:v>
                </c:pt>
                <c:pt idx="2182">
                  <c:v>0.94825095110732394</c:v>
                </c:pt>
                <c:pt idx="2183">
                  <c:v>0.94856651284296334</c:v>
                </c:pt>
                <c:pt idx="2184">
                  <c:v>0.94888331043778629</c:v>
                </c:pt>
                <c:pt idx="2185">
                  <c:v>0.94920132829871617</c:v>
                </c:pt>
                <c:pt idx="2186">
                  <c:v>0.94952055082370346</c:v>
                </c:pt>
                <c:pt idx="2187">
                  <c:v>0.94984096240236315</c:v>
                </c:pt>
                <c:pt idx="2188">
                  <c:v>0.95016254741661177</c:v>
                </c:pt>
                <c:pt idx="2189">
                  <c:v>0.95048529024130113</c:v>
                </c:pt>
                <c:pt idx="2190">
                  <c:v>0.95080917524485409</c:v>
                </c:pt>
                <c:pt idx="2191">
                  <c:v>0.95113418678989514</c:v>
                </c:pt>
                <c:pt idx="2192">
                  <c:v>0.95146030923388258</c:v>
                </c:pt>
                <c:pt idx="2193">
                  <c:v>0.95178752692973845</c:v>
                </c:pt>
                <c:pt idx="2194">
                  <c:v>0.95211582422647578</c:v>
                </c:pt>
                <c:pt idx="2195">
                  <c:v>0.95244518546982648</c:v>
                </c:pt>
                <c:pt idx="2196">
                  <c:v>0.95277559500286657</c:v>
                </c:pt>
                <c:pt idx="2197">
                  <c:v>0.95310703716663991</c:v>
                </c:pt>
                <c:pt idx="2198">
                  <c:v>0.95343949630078073</c:v>
                </c:pt>
                <c:pt idx="2199">
                  <c:v>0.9537729567441352</c:v>
                </c:pt>
                <c:pt idx="2200">
                  <c:v>0.95410740283538042</c:v>
                </c:pt>
                <c:pt idx="2201">
                  <c:v>0.95444281891364191</c:v>
                </c:pt>
                <c:pt idx="2202">
                  <c:v>0.95477918931911132</c:v>
                </c:pt>
                <c:pt idx="2203">
                  <c:v>0.95511649839365964</c:v>
                </c:pt>
                <c:pt idx="2204">
                  <c:v>0.95545473048145169</c:v>
                </c:pt>
                <c:pt idx="2205">
                  <c:v>0.95579386992955651</c:v>
                </c:pt>
                <c:pt idx="2206">
                  <c:v>0.95613390108855822</c:v>
                </c:pt>
                <c:pt idx="2207">
                  <c:v>0.95647480831316356</c:v>
                </c:pt>
                <c:pt idx="2208">
                  <c:v>0.95681657596280889</c:v>
                </c:pt>
                <c:pt idx="2209">
                  <c:v>0.95715918840226466</c:v>
                </c:pt>
                <c:pt idx="2210">
                  <c:v>0.95750263000223845</c:v>
                </c:pt>
                <c:pt idx="2211">
                  <c:v>0.95784688513997673</c:v>
                </c:pt>
                <c:pt idx="2212">
                  <c:v>0.95819193819986415</c:v>
                </c:pt>
                <c:pt idx="2213">
                  <c:v>0.95853777357402126</c:v>
                </c:pt>
                <c:pt idx="2214">
                  <c:v>0.95888437566290052</c:v>
                </c:pt>
                <c:pt idx="2215">
                  <c:v>0.95923172887588082</c:v>
                </c:pt>
                <c:pt idx="2216">
                  <c:v>0.95957981763185907</c:v>
                </c:pt>
                <c:pt idx="2217">
                  <c:v>0.95992862635984144</c:v>
                </c:pt>
                <c:pt idx="2218">
                  <c:v>0.96027813949953156</c:v>
                </c:pt>
                <c:pt idx="2219">
                  <c:v>0.96062834150191678</c:v>
                </c:pt>
                <c:pt idx="2220">
                  <c:v>0.96097921682985388</c:v>
                </c:pt>
                <c:pt idx="2221">
                  <c:v>0.96133074995865098</c:v>
                </c:pt>
                <c:pt idx="2222">
                  <c:v>0.96168292537664879</c:v>
                </c:pt>
                <c:pt idx="2223">
                  <c:v>0.96203572758580003</c:v>
                </c:pt>
                <c:pt idx="2224">
                  <c:v>0.96238914110224472</c:v>
                </c:pt>
                <c:pt idx="2225">
                  <c:v>0.96274315045688708</c:v>
                </c:pt>
                <c:pt idx="2226">
                  <c:v>0.96309774019596717</c:v>
                </c:pt>
                <c:pt idx="2227">
                  <c:v>0.96345289488163188</c:v>
                </c:pt>
                <c:pt idx="2228">
                  <c:v>0.96380859909250371</c:v>
                </c:pt>
                <c:pt idx="2229">
                  <c:v>0.96416483742424819</c:v>
                </c:pt>
                <c:pt idx="2230">
                  <c:v>0.96452159449013708</c:v>
                </c:pt>
                <c:pt idx="2231">
                  <c:v>0.96487885492161196</c:v>
                </c:pt>
                <c:pt idx="2232">
                  <c:v>0.96523660336884465</c:v>
                </c:pt>
                <c:pt idx="2233">
                  <c:v>0.96559482450129419</c:v>
                </c:pt>
                <c:pt idx="2234">
                  <c:v>0.96595350300826444</c:v>
                </c:pt>
                <c:pt idx="2235">
                  <c:v>0.9663126235994568</c:v>
                </c:pt>
                <c:pt idx="2236">
                  <c:v>0.96667217100552261</c:v>
                </c:pt>
                <c:pt idx="2237">
                  <c:v>0.96703212997861188</c:v>
                </c:pt>
                <c:pt idx="2238">
                  <c:v>0.96739248529292177</c:v>
                </c:pt>
                <c:pt idx="2239">
                  <c:v>0.96775322174523992</c:v>
                </c:pt>
                <c:pt idx="2240">
                  <c:v>0.96811432415548848</c:v>
                </c:pt>
                <c:pt idx="2241">
                  <c:v>0.9684757773672642</c:v>
                </c:pt>
                <c:pt idx="2242">
                  <c:v>0.96883756624837625</c:v>
                </c:pt>
                <c:pt idx="2243">
                  <c:v>0.96919967569138277</c:v>
                </c:pt>
                <c:pt idx="2244">
                  <c:v>0.96956209061412357</c:v>
                </c:pt>
                <c:pt idx="2245">
                  <c:v>0.96992479596025227</c:v>
                </c:pt>
                <c:pt idx="2246">
                  <c:v>0.97028777669976418</c:v>
                </c:pt>
                <c:pt idx="2247">
                  <c:v>0.97065101782952368</c:v>
                </c:pt>
                <c:pt idx="2248">
                  <c:v>0.97101450437378789</c:v>
                </c:pt>
                <c:pt idx="2249">
                  <c:v>0.9713782213847284</c:v>
                </c:pt>
                <c:pt idx="2250">
                  <c:v>0.97174215394295049</c:v>
                </c:pt>
                <c:pt idx="2251">
                  <c:v>0.97210628715801006</c:v>
                </c:pt>
                <c:pt idx="2252">
                  <c:v>0.97247060616892878</c:v>
                </c:pt>
                <c:pt idx="2253">
                  <c:v>0.97283509614470443</c:v>
                </c:pt>
                <c:pt idx="2254">
                  <c:v>0.97319974228482231</c:v>
                </c:pt>
                <c:pt idx="2255">
                  <c:v>0.97356452981976116</c:v>
                </c:pt>
                <c:pt idx="2256">
                  <c:v>0.97392944401149761</c:v>
                </c:pt>
                <c:pt idx="2257">
                  <c:v>0.97429447015400905</c:v>
                </c:pt>
                <c:pt idx="2258">
                  <c:v>0.9746595935737723</c:v>
                </c:pt>
                <c:pt idx="2259">
                  <c:v>0.97502479963026123</c:v>
                </c:pt>
                <c:pt idx="2260">
                  <c:v>0.97539007371644049</c:v>
                </c:pt>
                <c:pt idx="2261">
                  <c:v>0.9757554012592583</c:v>
                </c:pt>
                <c:pt idx="2262">
                  <c:v>0.97612076772013479</c:v>
                </c:pt>
                <c:pt idx="2263">
                  <c:v>0.9764861585954494</c:v>
                </c:pt>
                <c:pt idx="2264">
                  <c:v>0.97685155941702506</c:v>
                </c:pt>
                <c:pt idx="2265">
                  <c:v>0.97721695575260858</c:v>
                </c:pt>
                <c:pt idx="2266">
                  <c:v>0.97758233320635091</c:v>
                </c:pt>
                <c:pt idx="2267">
                  <c:v>0.97794767741928257</c:v>
                </c:pt>
                <c:pt idx="2268">
                  <c:v>0.97831297406978779</c:v>
                </c:pt>
                <c:pt idx="2269">
                  <c:v>0.9786782088740742</c:v>
                </c:pt>
                <c:pt idx="2270">
                  <c:v>0.9790433675866429</c:v>
                </c:pt>
                <c:pt idx="2271">
                  <c:v>0.97940843600075289</c:v>
                </c:pt>
                <c:pt idx="2272">
                  <c:v>0.97977339994888335</c:v>
                </c:pt>
                <c:pt idx="2273">
                  <c:v>0.98013824530319582</c:v>
                </c:pt>
                <c:pt idx="2274">
                  <c:v>0.98050295797598941</c:v>
                </c:pt>
                <c:pt idx="2275">
                  <c:v>0.98086752392015686</c:v>
                </c:pt>
                <c:pt idx="2276">
                  <c:v>0.98123192912963608</c:v>
                </c:pt>
                <c:pt idx="2277">
                  <c:v>0.98159615963985958</c:v>
                </c:pt>
                <c:pt idx="2278">
                  <c:v>0.98196020152820029</c:v>
                </c:pt>
                <c:pt idx="2279">
                  <c:v>0.98232404091441639</c:v>
                </c:pt>
                <c:pt idx="2280">
                  <c:v>0.98268766396109108</c:v>
                </c:pt>
                <c:pt idx="2281">
                  <c:v>0.98305105687407091</c:v>
                </c:pt>
                <c:pt idx="2282">
                  <c:v>0.98341420590290185</c:v>
                </c:pt>
                <c:pt idx="2283">
                  <c:v>0.98377709734126073</c:v>
                </c:pt>
                <c:pt idx="2284">
                  <c:v>0.98413971752738538</c:v>
                </c:pt>
                <c:pt idx="2285">
                  <c:v>0.98450205284450165</c:v>
                </c:pt>
                <c:pt idx="2286">
                  <c:v>0.98486408972124695</c:v>
                </c:pt>
                <c:pt idx="2287">
                  <c:v>0.98522581463209136</c:v>
                </c:pt>
                <c:pt idx="2288">
                  <c:v>0.9855872140977564</c:v>
                </c:pt>
                <c:pt idx="2289">
                  <c:v>0.98594827468563007</c:v>
                </c:pt>
                <c:pt idx="2290">
                  <c:v>0.98630898301017889</c:v>
                </c:pt>
                <c:pt idx="2291">
                  <c:v>0.98666932573335853</c:v>
                </c:pt>
                <c:pt idx="2292">
                  <c:v>0.98702928956501934</c:v>
                </c:pt>
                <c:pt idx="2293">
                  <c:v>0.98738886126331105</c:v>
                </c:pt>
                <c:pt idx="2294">
                  <c:v>0.98774802763508363</c:v>
                </c:pt>
                <c:pt idx="2295">
                  <c:v>0.98810677553628434</c:v>
                </c:pt>
                <c:pt idx="2296">
                  <c:v>0.98846509187235354</c:v>
                </c:pt>
                <c:pt idx="2297">
                  <c:v>0.98882296359861666</c:v>
                </c:pt>
                <c:pt idx="2298">
                  <c:v>0.98918037772067313</c:v>
                </c:pt>
                <c:pt idx="2299">
                  <c:v>0.98953732129478245</c:v>
                </c:pt>
                <c:pt idx="2300">
                  <c:v>0.98989378142824802</c:v>
                </c:pt>
                <c:pt idx="2301">
                  <c:v>0.99024974527979637</c:v>
                </c:pt>
                <c:pt idx="2302">
                  <c:v>0.99060520005995489</c:v>
                </c:pt>
                <c:pt idx="2303">
                  <c:v>0.99096013303142683</c:v>
                </c:pt>
                <c:pt idx="2304">
                  <c:v>0.99131453150946092</c:v>
                </c:pt>
                <c:pt idx="2305">
                  <c:v>0.99166838286222103</c:v>
                </c:pt>
                <c:pt idx="2306">
                  <c:v>0.99202167451115053</c:v>
                </c:pt>
                <c:pt idx="2307">
                  <c:v>0.99237439393133542</c:v>
                </c:pt>
                <c:pt idx="2308">
                  <c:v>0.99272652865186228</c:v>
                </c:pt>
                <c:pt idx="2309">
                  <c:v>0.99307806625617567</c:v>
                </c:pt>
                <c:pt idx="2310">
                  <c:v>0.99342899438243037</c:v>
                </c:pt>
                <c:pt idx="2311">
                  <c:v>0.99377930072384191</c:v>
                </c:pt>
                <c:pt idx="2312">
                  <c:v>0.99412897302903369</c:v>
                </c:pt>
                <c:pt idx="2313">
                  <c:v>0.99447799910238022</c:v>
                </c:pt>
                <c:pt idx="2314">
                  <c:v>0.99482636680434922</c:v>
                </c:pt>
                <c:pt idx="2315">
                  <c:v>0.99517406405183828</c:v>
                </c:pt>
                <c:pt idx="2316">
                  <c:v>0.99552107881851049</c:v>
                </c:pt>
                <c:pt idx="2317">
                  <c:v>0.99586739913512579</c:v>
                </c:pt>
                <c:pt idx="2318">
                  <c:v>0.99621301308986931</c:v>
                </c:pt>
                <c:pt idx="2319">
                  <c:v>0.99655790882867756</c:v>
                </c:pt>
                <c:pt idx="2320">
                  <c:v>0.99690207455556035</c:v>
                </c:pt>
                <c:pt idx="2321">
                  <c:v>0.99724549853292033</c:v>
                </c:pt>
                <c:pt idx="2322">
                  <c:v>0.99758816908186865</c:v>
                </c:pt>
                <c:pt idx="2323">
                  <c:v>0.99793007458253957</c:v>
                </c:pt>
                <c:pt idx="2324">
                  <c:v>0.99827120347439846</c:v>
                </c:pt>
                <c:pt idx="2325">
                  <c:v>0.99861154425655019</c:v>
                </c:pt>
                <c:pt idx="2326">
                  <c:v>0.99895108548804257</c:v>
                </c:pt>
                <c:pt idx="2327">
                  <c:v>0.99928981578816622</c:v>
                </c:pt>
                <c:pt idx="2328">
                  <c:v>0.99962772383675313</c:v>
                </c:pt>
                <c:pt idx="2329">
                  <c:v>0.99996479837447061</c:v>
                </c:pt>
                <c:pt idx="2330">
                  <c:v>1.0003010282031122</c:v>
                </c:pt>
                <c:pt idx="2331">
                  <c:v>1.0006364021858862</c:v>
                </c:pt>
                <c:pt idx="2332">
                  <c:v>1.0009709092477006</c:v>
                </c:pt>
                <c:pt idx="2333">
                  <c:v>1.0013045383754446</c:v>
                </c:pt>
                <c:pt idx="2334">
                  <c:v>1.0016372786182675</c:v>
                </c:pt>
                <c:pt idx="2335">
                  <c:v>1.0019691190878539</c:v>
                </c:pt>
                <c:pt idx="2336">
                  <c:v>1.0023000489586971</c:v>
                </c:pt>
                <c:pt idx="2337">
                  <c:v>1.002630057468366</c:v>
                </c:pt>
                <c:pt idx="2338">
                  <c:v>1.0029591339177741</c:v>
                </c:pt>
                <c:pt idx="2339">
                  <c:v>1.0032872676714399</c:v>
                </c:pt>
                <c:pt idx="2340">
                  <c:v>1.0036144481577474</c:v>
                </c:pt>
                <c:pt idx="2341">
                  <c:v>1.0039406648692035</c:v>
                </c:pt>
                <c:pt idx="2342">
                  <c:v>1.0042659073626901</c:v>
                </c:pt>
                <c:pt idx="2343">
                  <c:v>1.0045901652597142</c:v>
                </c:pt>
                <c:pt idx="2344">
                  <c:v>1.0049134282466565</c:v>
                </c:pt>
                <c:pt idx="2345">
                  <c:v>1.0052356860750136</c:v>
                </c:pt>
                <c:pt idx="2346">
                  <c:v>1.0055569285616388</c:v>
                </c:pt>
                <c:pt idx="2347">
                  <c:v>1.0058771455889806</c:v>
                </c:pt>
                <c:pt idx="2348">
                  <c:v>1.0061963271053158</c:v>
                </c:pt>
                <c:pt idx="2349">
                  <c:v>1.0065144631249812</c:v>
                </c:pt>
                <c:pt idx="2350">
                  <c:v>1.006831543728602</c:v>
                </c:pt>
                <c:pt idx="2351">
                  <c:v>1.0071475590633148</c:v>
                </c:pt>
                <c:pt idx="2352">
                  <c:v>1.007462499342991</c:v>
                </c:pt>
                <c:pt idx="2353">
                  <c:v>1.0077763548484546</c:v>
                </c:pt>
                <c:pt idx="2354">
                  <c:v>1.0080891159276963</c:v>
                </c:pt>
                <c:pt idx="2355">
                  <c:v>1.0084007729960871</c:v>
                </c:pt>
                <c:pt idx="2356">
                  <c:v>1.0087113165365857</c:v>
                </c:pt>
                <c:pt idx="2357">
                  <c:v>1.0090207370999451</c:v>
                </c:pt>
                <c:pt idx="2358">
                  <c:v>1.0093290253049141</c:v>
                </c:pt>
                <c:pt idx="2359">
                  <c:v>1.0096361718384377</c:v>
                </c:pt>
                <c:pt idx="2360">
                  <c:v>1.0099421674558522</c:v>
                </c:pt>
                <c:pt idx="2361">
                  <c:v>1.0102470029810775</c:v>
                </c:pt>
                <c:pt idx="2362">
                  <c:v>1.0105506693068085</c:v>
                </c:pt>
                <c:pt idx="2363">
                  <c:v>1.0108531573946999</c:v>
                </c:pt>
                <c:pt idx="2364">
                  <c:v>1.0111544582755505</c:v>
                </c:pt>
                <c:pt idx="2365">
                  <c:v>1.0114545630494827</c:v>
                </c:pt>
                <c:pt idx="2366">
                  <c:v>1.0117534628861196</c:v>
                </c:pt>
                <c:pt idx="2367">
                  <c:v>1.012051149024759</c:v>
                </c:pt>
                <c:pt idx="2368">
                  <c:v>1.0123476127745434</c:v>
                </c:pt>
                <c:pt idx="2369">
                  <c:v>1.0126428455146277</c:v>
                </c:pt>
                <c:pt idx="2370">
                  <c:v>1.0129368386943429</c:v>
                </c:pt>
                <c:pt idx="2371">
                  <c:v>1.0132295838333585</c:v>
                </c:pt>
                <c:pt idx="2372">
                  <c:v>1.013521072521838</c:v>
                </c:pt>
                <c:pt idx="2373">
                  <c:v>1.0138112964205956</c:v>
                </c:pt>
                <c:pt idx="2374">
                  <c:v>1.014100247261247</c:v>
                </c:pt>
                <c:pt idx="2375">
                  <c:v>1.014387916846357</c:v>
                </c:pt>
                <c:pt idx="2376">
                  <c:v>1.0146742970495854</c:v>
                </c:pt>
                <c:pt idx="2377">
                  <c:v>1.0149593798158292</c:v>
                </c:pt>
                <c:pt idx="2378">
                  <c:v>1.01524315716136</c:v>
                </c:pt>
                <c:pt idx="2379">
                  <c:v>1.0155256211739618</c:v>
                </c:pt>
                <c:pt idx="2380">
                  <c:v>1.0158067640130612</c:v>
                </c:pt>
                <c:pt idx="2381">
                  <c:v>1.0160865779098582</c:v>
                </c:pt>
                <c:pt idx="2382">
                  <c:v>1.0163650551674517</c:v>
                </c:pt>
                <c:pt idx="2383">
                  <c:v>1.0166421881609633</c:v>
                </c:pt>
                <c:pt idx="2384">
                  <c:v>1.0169179693376555</c:v>
                </c:pt>
                <c:pt idx="2385">
                  <c:v>1.0171923912170506</c:v>
                </c:pt>
                <c:pt idx="2386">
                  <c:v>1.0174654463910422</c:v>
                </c:pt>
                <c:pt idx="2387">
                  <c:v>1.0177371275240072</c:v>
                </c:pt>
                <c:pt idx="2388">
                  <c:v>1.0180074273529123</c:v>
                </c:pt>
                <c:pt idx="2389">
                  <c:v>1.0182763386874181</c:v>
                </c:pt>
                <c:pt idx="2390">
                  <c:v>1.0185438544099805</c:v>
                </c:pt>
                <c:pt idx="2391">
                  <c:v>1.0188099674759485</c:v>
                </c:pt>
                <c:pt idx="2392">
                  <c:v>1.0190746709136591</c:v>
                </c:pt>
                <c:pt idx="2393">
                  <c:v>1.0193379578245287</c:v>
                </c:pt>
                <c:pt idx="2394">
                  <c:v>1.0195998213831416</c:v>
                </c:pt>
                <c:pt idx="2395">
                  <c:v>1.0198602548373361</c:v>
                </c:pt>
                <c:pt idx="2396">
                  <c:v>1.020119251508286</c:v>
                </c:pt>
                <c:pt idx="2397">
                  <c:v>1.0203768047905803</c:v>
                </c:pt>
                <c:pt idx="2398">
                  <c:v>1.0206329081522998</c:v>
                </c:pt>
                <c:pt idx="2399">
                  <c:v>1.0208875551350893</c:v>
                </c:pt>
                <c:pt idx="2400">
                  <c:v>1.0211407393542278</c:v>
                </c:pt>
                <c:pt idx="2401">
                  <c:v>1.0213924544986961</c:v>
                </c:pt>
                <c:pt idx="2402">
                  <c:v>1.0216426943312398</c:v>
                </c:pt>
                <c:pt idx="2403">
                  <c:v>1.0218914526884304</c:v>
                </c:pt>
                <c:pt idx="2404">
                  <c:v>1.0221387234807233</c:v>
                </c:pt>
                <c:pt idx="2405">
                  <c:v>1.0223845006925121</c:v>
                </c:pt>
                <c:pt idx="2406">
                  <c:v>1.0226287783821799</c:v>
                </c:pt>
                <c:pt idx="2407">
                  <c:v>1.0228715506821484</c:v>
                </c:pt>
                <c:pt idx="2408">
                  <c:v>1.0231128117989234</c:v>
                </c:pt>
                <c:pt idx="2409">
                  <c:v>1.0233525560131369</c:v>
                </c:pt>
                <c:pt idx="2410">
                  <c:v>1.0235907776795867</c:v>
                </c:pt>
                <c:pt idx="2411">
                  <c:v>1.0238274712272728</c:v>
                </c:pt>
                <c:pt idx="2412">
                  <c:v>1.024062631159431</c:v>
                </c:pt>
                <c:pt idx="2413">
                  <c:v>1.0242962520535628</c:v>
                </c:pt>
                <c:pt idx="2414">
                  <c:v>1.0245283285614635</c:v>
                </c:pt>
                <c:pt idx="2415">
                  <c:v>1.0247588554092462</c:v>
                </c:pt>
                <c:pt idx="2416">
                  <c:v>1.0249878273973627</c:v>
                </c:pt>
                <c:pt idx="2417">
                  <c:v>1.0252152394006231</c:v>
                </c:pt>
                <c:pt idx="2418">
                  <c:v>1.0254410863682097</c:v>
                </c:pt>
                <c:pt idx="2419">
                  <c:v>1.0256653633236914</c:v>
                </c:pt>
                <c:pt idx="2420">
                  <c:v>1.0258880653650309</c:v>
                </c:pt>
                <c:pt idx="2421">
                  <c:v>1.0261091876645931</c:v>
                </c:pt>
                <c:pt idx="2422">
                  <c:v>1.0263287254691484</c:v>
                </c:pt>
                <c:pt idx="2423">
                  <c:v>1.0265466740998721</c:v>
                </c:pt>
                <c:pt idx="2424">
                  <c:v>1.0267630289523437</c:v>
                </c:pt>
                <c:pt idx="2425">
                  <c:v>1.0269777854965403</c:v>
                </c:pt>
                <c:pt idx="2426">
                  <c:v>1.0271909392768299</c:v>
                </c:pt>
                <c:pt idx="2427">
                  <c:v>1.0274024859119593</c:v>
                </c:pt>
                <c:pt idx="2428">
                  <c:v>1.0276124210950401</c:v>
                </c:pt>
                <c:pt idx="2429">
                  <c:v>1.0278207405935327</c:v>
                </c:pt>
                <c:pt idx="2430">
                  <c:v>1.0280274402492255</c:v>
                </c:pt>
                <c:pt idx="2431">
                  <c:v>1.0282325159782135</c:v>
                </c:pt>
                <c:pt idx="2432">
                  <c:v>1.0284359637708715</c:v>
                </c:pt>
                <c:pt idx="2433">
                  <c:v>1.0286377796918269</c:v>
                </c:pt>
                <c:pt idx="2434">
                  <c:v>1.0288379598799275</c:v>
                </c:pt>
                <c:pt idx="2435">
                  <c:v>1.0290365005482085</c:v>
                </c:pt>
                <c:pt idx="2436">
                  <c:v>1.0292333979838542</c:v>
                </c:pt>
                <c:pt idx="2437">
                  <c:v>1.0294286485481596</c:v>
                </c:pt>
                <c:pt idx="2438">
                  <c:v>1.0296222486764872</c:v>
                </c:pt>
                <c:pt idx="2439">
                  <c:v>1.029814194878222</c:v>
                </c:pt>
                <c:pt idx="2440">
                  <c:v>1.0300044837367226</c:v>
                </c:pt>
                <c:pt idx="2441">
                  <c:v>1.0301931119092709</c:v>
                </c:pt>
                <c:pt idx="2442">
                  <c:v>1.0303800761270181</c:v>
                </c:pt>
                <c:pt idx="2443">
                  <c:v>1.0305653731949282</c:v>
                </c:pt>
                <c:pt idx="2444">
                  <c:v>1.0307489999917188</c:v>
                </c:pt>
                <c:pt idx="2445">
                  <c:v>1.030930953469799</c:v>
                </c:pt>
                <c:pt idx="2446">
                  <c:v>1.0311112306552044</c:v>
                </c:pt>
                <c:pt idx="2447">
                  <c:v>1.0312898286475296</c:v>
                </c:pt>
                <c:pt idx="2448">
                  <c:v>1.031466744619858</c:v>
                </c:pt>
                <c:pt idx="2449">
                  <c:v>1.031641975818689</c:v>
                </c:pt>
                <c:pt idx="2450">
                  <c:v>1.0318155195638621</c:v>
                </c:pt>
                <c:pt idx="2451">
                  <c:v>1.0319873732484779</c:v>
                </c:pt>
                <c:pt idx="2452">
                  <c:v>1.0321575343388183</c:v>
                </c:pt>
                <c:pt idx="2453">
                  <c:v>1.0323260003742614</c:v>
                </c:pt>
                <c:pt idx="2454">
                  <c:v>1.0324927689671961</c:v>
                </c:pt>
                <c:pt idx="2455">
                  <c:v>1.0326578378029316</c:v>
                </c:pt>
                <c:pt idx="2456">
                  <c:v>1.0328212046396079</c:v>
                </c:pt>
                <c:pt idx="2457">
                  <c:v>1.0329828673080985</c:v>
                </c:pt>
                <c:pt idx="2458">
                  <c:v>1.0331428237119158</c:v>
                </c:pt>
                <c:pt idx="2459">
                  <c:v>1.0333010718271098</c:v>
                </c:pt>
                <c:pt idx="2460">
                  <c:v>1.0334576097021675</c:v>
                </c:pt>
                <c:pt idx="2461">
                  <c:v>1.0336124354579055</c:v>
                </c:pt>
                <c:pt idx="2462">
                  <c:v>1.0337655472873657</c:v>
                </c:pt>
                <c:pt idx="2463">
                  <c:v>1.0339169434557023</c:v>
                </c:pt>
                <c:pt idx="2464">
                  <c:v>1.034066622300071</c:v>
                </c:pt>
                <c:pt idx="2465">
                  <c:v>1.0342145822295135</c:v>
                </c:pt>
                <c:pt idx="2466">
                  <c:v>1.0343608217248392</c:v>
                </c:pt>
                <c:pt idx="2467">
                  <c:v>1.0345053393385057</c:v>
                </c:pt>
                <c:pt idx="2468">
                  <c:v>1.0346481336944957</c:v>
                </c:pt>
                <c:pt idx="2469">
                  <c:v>1.0347892034881914</c:v>
                </c:pt>
                <c:pt idx="2470">
                  <c:v>1.0349285474862471</c:v>
                </c:pt>
                <c:pt idx="2471">
                  <c:v>1.0350661645264592</c:v>
                </c:pt>
                <c:pt idx="2472">
                  <c:v>1.0352020535176327</c:v>
                </c:pt>
                <c:pt idx="2473">
                  <c:v>1.0353362134394464</c:v>
                </c:pt>
                <c:pt idx="2474">
                  <c:v>1.0354686433423157</c:v>
                </c:pt>
                <c:pt idx="2475">
                  <c:v>1.0355993423472516</c:v>
                </c:pt>
                <c:pt idx="2476">
                  <c:v>1.0357283096457184</c:v>
                </c:pt>
                <c:pt idx="2477">
                  <c:v>1.0358555444994892</c:v>
                </c:pt>
                <c:pt idx="2478">
                  <c:v>1.0359810462404981</c:v>
                </c:pt>
                <c:pt idx="2479">
                  <c:v>1.036104814270691</c:v>
                </c:pt>
                <c:pt idx="2480">
                  <c:v>1.0362268480618719</c:v>
                </c:pt>
                <c:pt idx="2481">
                  <c:v>1.0363471471555505</c:v>
                </c:pt>
                <c:pt idx="2482">
                  <c:v>1.0364657111627837</c:v>
                </c:pt>
                <c:pt idx="2483">
                  <c:v>1.0365825397640174</c:v>
                </c:pt>
                <c:pt idx="2484">
                  <c:v>1.0366976327089237</c:v>
                </c:pt>
                <c:pt idx="2485">
                  <c:v>1.0368109898162385</c:v>
                </c:pt>
                <c:pt idx="2486">
                  <c:v>1.0369226109735943</c:v>
                </c:pt>
                <c:pt idx="2487">
                  <c:v>1.0370324961373518</c:v>
                </c:pt>
                <c:pt idx="2488">
                  <c:v>1.0371406453324294</c:v>
                </c:pt>
                <c:pt idx="2489">
                  <c:v>1.0372470586521301</c:v>
                </c:pt>
                <c:pt idx="2490">
                  <c:v>1.0373517362579654</c:v>
                </c:pt>
                <c:pt idx="2491">
                  <c:v>1.0374546783794791</c:v>
                </c:pt>
                <c:pt idx="2492">
                  <c:v>1.0375558853140667</c:v>
                </c:pt>
                <c:pt idx="2493">
                  <c:v>1.0376553574267928</c:v>
                </c:pt>
                <c:pt idx="2494">
                  <c:v>1.0377530951502081</c:v>
                </c:pt>
                <c:pt idx="2495">
                  <c:v>1.0378490989841616</c:v>
                </c:pt>
                <c:pt idx="2496">
                  <c:v>1.0379433694956135</c:v>
                </c:pt>
                <c:pt idx="2497">
                  <c:v>1.0380359073184431</c:v>
                </c:pt>
                <c:pt idx="2498">
                  <c:v>1.0381267131532559</c:v>
                </c:pt>
                <c:pt idx="2499">
                  <c:v>1.0382157877671898</c:v>
                </c:pt>
                <c:pt idx="2500">
                  <c:v>1.0383031319937159</c:v>
                </c:pt>
                <c:pt idx="2501">
                  <c:v>1.0383887467324411</c:v>
                </c:pt>
                <c:pt idx="2502">
                  <c:v>1.0384726329489049</c:v>
                </c:pt>
                <c:pt idx="2503">
                  <c:v>1.0385547916743769</c:v>
                </c:pt>
                <c:pt idx="2504">
                  <c:v>1.0386352240056511</c:v>
                </c:pt>
                <c:pt idx="2505">
                  <c:v>1.0387139311048375</c:v>
                </c:pt>
                <c:pt idx="2506">
                  <c:v>1.0387909141991529</c:v>
                </c:pt>
                <c:pt idx="2507">
                  <c:v>1.0388661745807091</c:v>
                </c:pt>
                <c:pt idx="2508">
                  <c:v>1.0389397136062988</c:v>
                </c:pt>
                <c:pt idx="2509">
                  <c:v>1.0390115326971798</c:v>
                </c:pt>
                <c:pt idx="2510">
                  <c:v>1.0390816333388571</c:v>
                </c:pt>
                <c:pt idx="2511">
                  <c:v>1.0391500170808634</c:v>
                </c:pt>
                <c:pt idx="2512">
                  <c:v>1.0392166855365372</c:v>
                </c:pt>
                <c:pt idx="2513">
                  <c:v>1.0392816403827982</c:v>
                </c:pt>
                <c:pt idx="2514">
                  <c:v>1.0393448833599228</c:v>
                </c:pt>
                <c:pt idx="2515">
                  <c:v>1.0394064162713161</c:v>
                </c:pt>
                <c:pt idx="2516">
                  <c:v>1.0394662409832813</c:v>
                </c:pt>
                <c:pt idx="2517">
                  <c:v>1.03952435942479</c:v>
                </c:pt>
                <c:pt idx="2518">
                  <c:v>1.0395807735872473</c:v>
                </c:pt>
                <c:pt idx="2519">
                  <c:v>1.0396354855242576</c:v>
                </c:pt>
                <c:pt idx="2520">
                  <c:v>1.0396884973513865</c:v>
                </c:pt>
                <c:pt idx="2521">
                  <c:v>1.0397398112459231</c:v>
                </c:pt>
                <c:pt idx="2522">
                  <c:v>1.0397894294466381</c:v>
                </c:pt>
                <c:pt idx="2523">
                  <c:v>1.039837354253542</c:v>
                </c:pt>
                <c:pt idx="2524">
                  <c:v>1.0398835880276398</c:v>
                </c:pt>
                <c:pt idx="2525">
                  <c:v>1.0399281331906862</c:v>
                </c:pt>
                <c:pt idx="2526">
                  <c:v>1.0399709922249358</c:v>
                </c:pt>
                <c:pt idx="2527">
                  <c:v>1.0400121676728953</c:v>
                </c:pt>
                <c:pt idx="2528">
                  <c:v>1.0400516621370703</c:v>
                </c:pt>
                <c:pt idx="2529">
                  <c:v>1.0400894782797132</c:v>
                </c:pt>
                <c:pt idx="2530">
                  <c:v>1.040125618822568</c:v>
                </c:pt>
                <c:pt idx="2531">
                  <c:v>1.0401600865466132</c:v>
                </c:pt>
                <c:pt idx="2532">
                  <c:v>1.0401928842918038</c:v>
                </c:pt>
                <c:pt idx="2533">
                  <c:v>1.040224014956812</c:v>
                </c:pt>
                <c:pt idx="2534">
                  <c:v>1.0402534814987643</c:v>
                </c:pt>
                <c:pt idx="2535">
                  <c:v>1.0402812869329783</c:v>
                </c:pt>
                <c:pt idx="2536">
                  <c:v>1.040307434332699</c:v>
                </c:pt>
                <c:pt idx="2537">
                  <c:v>1.0403319268288307</c:v>
                </c:pt>
                <c:pt idx="2538">
                  <c:v>1.0403547676096698</c:v>
                </c:pt>
                <c:pt idx="2539">
                  <c:v>1.0403759599206348</c:v>
                </c:pt>
                <c:pt idx="2540">
                  <c:v>1.0403955070639948</c:v>
                </c:pt>
                <c:pt idx="2541">
                  <c:v>1.0404134123985964</c:v>
                </c:pt>
                <c:pt idx="2542">
                  <c:v>1.0404296793395897</c:v>
                </c:pt>
                <c:pt idx="2543">
                  <c:v>1.0404443113581523</c:v>
                </c:pt>
                <c:pt idx="2544">
                  <c:v>1.0404573119812113</c:v>
                </c:pt>
                <c:pt idx="2545">
                  <c:v>1.0404686847911651</c:v>
                </c:pt>
                <c:pt idx="2546">
                  <c:v>1.0404784334256016</c:v>
                </c:pt>
                <c:pt idx="2547">
                  <c:v>1.0404865615770182</c:v>
                </c:pt>
                <c:pt idx="2548">
                  <c:v>1.0404930729925366</c:v>
                </c:pt>
                <c:pt idx="2549">
                  <c:v>1.0404979714736184</c:v>
                </c:pt>
                <c:pt idx="2550">
                  <c:v>1.0405012608757795</c:v>
                </c:pt>
                <c:pt idx="2551">
                  <c:v>1.0405029451083019</c:v>
                </c:pt>
                <c:pt idx="2552">
                  <c:v>1.0405030281339442</c:v>
                </c:pt>
                <c:pt idx="2553">
                  <c:v>1.040501513968652</c:v>
                </c:pt>
                <c:pt idx="2554">
                  <c:v>1.0404984066812653</c:v>
                </c:pt>
                <c:pt idx="2555">
                  <c:v>1.0404937103932255</c:v>
                </c:pt>
                <c:pt idx="2556">
                  <c:v>1.0404874292782815</c:v>
                </c:pt>
                <c:pt idx="2557">
                  <c:v>1.040479567562193</c:v>
                </c:pt>
                <c:pt idx="2558">
                  <c:v>1.040470129522433</c:v>
                </c:pt>
                <c:pt idx="2559">
                  <c:v>1.0404591194878912</c:v>
                </c:pt>
                <c:pt idx="2560">
                  <c:v>1.0404465418385718</c:v>
                </c:pt>
                <c:pt idx="2561">
                  <c:v>1.0404324010052945</c:v>
                </c:pt>
                <c:pt idx="2562">
                  <c:v>1.0404167014693912</c:v>
                </c:pt>
                <c:pt idx="2563">
                  <c:v>1.0403994477624028</c:v>
                </c:pt>
                <c:pt idx="2564">
                  <c:v>1.0403806444657744</c:v>
                </c:pt>
                <c:pt idx="2565">
                  <c:v>1.0403602962105496</c:v>
                </c:pt>
                <c:pt idx="2566">
                  <c:v>1.040338407677063</c:v>
                </c:pt>
                <c:pt idx="2567">
                  <c:v>1.0403149835946326</c:v>
                </c:pt>
                <c:pt idx="2568">
                  <c:v>1.0402900287412495</c:v>
                </c:pt>
                <c:pt idx="2569">
                  <c:v>1.0402635479432685</c:v>
                </c:pt>
                <c:pt idx="2570">
                  <c:v>1.0402355460750952</c:v>
                </c:pt>
                <c:pt idx="2571">
                  <c:v>1.0402060280588734</c:v>
                </c:pt>
                <c:pt idx="2572">
                  <c:v>1.0401749988641724</c:v>
                </c:pt>
                <c:pt idx="2573">
                  <c:v>1.0401424635076706</c:v>
                </c:pt>
                <c:pt idx="2574">
                  <c:v>1.0401084270528398</c:v>
                </c:pt>
                <c:pt idx="2575">
                  <c:v>1.0400728946096287</c:v>
                </c:pt>
                <c:pt idx="2576">
                  <c:v>1.040035871334144</c:v>
                </c:pt>
                <c:pt idx="2577">
                  <c:v>1.0399973624283319</c:v>
                </c:pt>
                <c:pt idx="2578">
                  <c:v>1.0399573731396572</c:v>
                </c:pt>
                <c:pt idx="2579">
                  <c:v>1.0399159087607828</c:v>
                </c:pt>
                <c:pt idx="2580">
                  <c:v>1.0398729746292472</c:v>
                </c:pt>
                <c:pt idx="2581">
                  <c:v>1.0398285761271417</c:v>
                </c:pt>
                <c:pt idx="2582">
                  <c:v>1.039782718680786</c:v>
                </c:pt>
                <c:pt idx="2583">
                  <c:v>1.0397354077604033</c:v>
                </c:pt>
                <c:pt idx="2584">
                  <c:v>1.0396866488797947</c:v>
                </c:pt>
                <c:pt idx="2585">
                  <c:v>1.0396364475960123</c:v>
                </c:pt>
                <c:pt idx="2586">
                  <c:v>1.039584809509031</c:v>
                </c:pt>
                <c:pt idx="2587">
                  <c:v>1.039531740261421</c:v>
                </c:pt>
                <c:pt idx="2588">
                  <c:v>1.0394772455380177</c:v>
                </c:pt>
                <c:pt idx="2589">
                  <c:v>1.0394213310655909</c:v>
                </c:pt>
                <c:pt idx="2590">
                  <c:v>1.0393640026125153</c:v>
                </c:pt>
                <c:pt idx="2591">
                  <c:v>1.039305265988437</c:v>
                </c:pt>
                <c:pt idx="2592">
                  <c:v>1.0392451270439425</c:v>
                </c:pt>
                <c:pt idx="2593">
                  <c:v>1.0391835916702232</c:v>
                </c:pt>
                <c:pt idx="2594">
                  <c:v>1.0391206657987433</c:v>
                </c:pt>
                <c:pt idx="2595">
                  <c:v>1.0390563554009034</c:v>
                </c:pt>
                <c:pt idx="2596">
                  <c:v>1.0389906664877053</c:v>
                </c:pt>
                <c:pt idx="2597">
                  <c:v>1.0389236051094155</c:v>
                </c:pt>
                <c:pt idx="2598">
                  <c:v>1.0388551773552286</c:v>
                </c:pt>
                <c:pt idx="2599">
                  <c:v>1.0387853893529284</c:v>
                </c:pt>
                <c:pt idx="2600">
                  <c:v>1.0387142472685504</c:v>
                </c:pt>
                <c:pt idx="2601">
                  <c:v>1.0386417573060425</c:v>
                </c:pt>
                <c:pt idx="2602">
                  <c:v>1.0385679257069249</c:v>
                </c:pt>
                <c:pt idx="2603">
                  <c:v>1.03849275874995</c:v>
                </c:pt>
                <c:pt idx="2604">
                  <c:v>1.0384162627507609</c:v>
                </c:pt>
                <c:pt idx="2605">
                  <c:v>1.0383384440615502</c:v>
                </c:pt>
                <c:pt idx="2606">
                  <c:v>1.0382593090707182</c:v>
                </c:pt>
                <c:pt idx="2607">
                  <c:v>1.0381788642025291</c:v>
                </c:pt>
                <c:pt idx="2608">
                  <c:v>1.0380971159167685</c:v>
                </c:pt>
                <c:pt idx="2609">
                  <c:v>1.0380140707083989</c:v>
                </c:pt>
                <c:pt idx="2610">
                  <c:v>1.0379297351072161</c:v>
                </c:pt>
                <c:pt idx="2611">
                  <c:v>1.037844115677504</c:v>
                </c:pt>
                <c:pt idx="2612">
                  <c:v>1.0377572190176885</c:v>
                </c:pt>
                <c:pt idx="2613">
                  <c:v>1.0376690517599925</c:v>
                </c:pt>
                <c:pt idx="2614">
                  <c:v>1.0375796205700893</c:v>
                </c:pt>
                <c:pt idx="2615">
                  <c:v>1.037488932146756</c:v>
                </c:pt>
                <c:pt idx="2616">
                  <c:v>1.0373969932215257</c:v>
                </c:pt>
                <c:pt idx="2617">
                  <c:v>1.0373038105583403</c:v>
                </c:pt>
                <c:pt idx="2618">
                  <c:v>1.037209390953203</c:v>
                </c:pt>
                <c:pt idx="2619">
                  <c:v>1.0371137412338283</c:v>
                </c:pt>
                <c:pt idx="2620">
                  <c:v>1.0370168682592948</c:v>
                </c:pt>
                <c:pt idx="2621">
                  <c:v>1.0369187789196954</c:v>
                </c:pt>
                <c:pt idx="2622">
                  <c:v>1.0368194801357875</c:v>
                </c:pt>
                <c:pt idx="2623">
                  <c:v>1.0367189788586433</c:v>
                </c:pt>
                <c:pt idx="2624">
                  <c:v>1.0366172820693</c:v>
                </c:pt>
                <c:pt idx="2625">
                  <c:v>1.0365143967784094</c:v>
                </c:pt>
                <c:pt idx="2626">
                  <c:v>1.036410330025886</c:v>
                </c:pt>
                <c:pt idx="2627">
                  <c:v>1.0363050888805578</c:v>
                </c:pt>
                <c:pt idx="2628">
                  <c:v>1.0361986804398129</c:v>
                </c:pt>
                <c:pt idx="2629">
                  <c:v>1.0360911118292502</c:v>
                </c:pt>
                <c:pt idx="2630">
                  <c:v>1.0359823902023255</c:v>
                </c:pt>
                <c:pt idx="2631">
                  <c:v>1.0358725227400014</c:v>
                </c:pt>
                <c:pt idx="2632">
                  <c:v>1.0357615166503937</c:v>
                </c:pt>
                <c:pt idx="2633">
                  <c:v>1.03564937916842</c:v>
                </c:pt>
                <c:pt idx="2634">
                  <c:v>1.0355361175554461</c:v>
                </c:pt>
                <c:pt idx="2635">
                  <c:v>1.0354217390989344</c:v>
                </c:pt>
                <c:pt idx="2636">
                  <c:v>1.035306251112091</c:v>
                </c:pt>
                <c:pt idx="2637">
                  <c:v>1.0351896609335114</c:v>
                </c:pt>
                <c:pt idx="2638">
                  <c:v>1.0350719759268294</c:v>
                </c:pt>
                <c:pt idx="2639">
                  <c:v>1.0349532034803619</c:v>
                </c:pt>
                <c:pt idx="2640">
                  <c:v>1.0348333510067576</c:v>
                </c:pt>
                <c:pt idx="2641">
                  <c:v>1.0347124259426417</c:v>
                </c:pt>
                <c:pt idx="2642">
                  <c:v>1.034590435748264</c:v>
                </c:pt>
                <c:pt idx="2643">
                  <c:v>1.0344673879071449</c:v>
                </c:pt>
                <c:pt idx="2644">
                  <c:v>1.0343432899257219</c:v>
                </c:pt>
                <c:pt idx="2645">
                  <c:v>1.0342181493329958</c:v>
                </c:pt>
                <c:pt idx="2646">
                  <c:v>1.0340919736801781</c:v>
                </c:pt>
                <c:pt idx="2647">
                  <c:v>1.0339647705403368</c:v>
                </c:pt>
                <c:pt idx="2648">
                  <c:v>1.0338365475080424</c:v>
                </c:pt>
                <c:pt idx="2649">
                  <c:v>1.0337073121990163</c:v>
                </c:pt>
                <c:pt idx="2650">
                  <c:v>1.0335770722497759</c:v>
                </c:pt>
                <c:pt idx="2651">
                  <c:v>1.0334458353172811</c:v>
                </c:pt>
                <c:pt idx="2652">
                  <c:v>1.0333136090785824</c:v>
                </c:pt>
                <c:pt idx="2653">
                  <c:v>1.0331804012304668</c:v>
                </c:pt>
                <c:pt idx="2654">
                  <c:v>1.0330462194891055</c:v>
                </c:pt>
                <c:pt idx="2655">
                  <c:v>1.0329110715896994</c:v>
                </c:pt>
                <c:pt idx="2656">
                  <c:v>1.0327749652861291</c:v>
                </c:pt>
                <c:pt idx="2657">
                  <c:v>1.0326379083505992</c:v>
                </c:pt>
                <c:pt idx="2658">
                  <c:v>1.0324999085732887</c:v>
                </c:pt>
                <c:pt idx="2659">
                  <c:v>1.0323609737619959</c:v>
                </c:pt>
                <c:pt idx="2660">
                  <c:v>1.0322211117417892</c:v>
                </c:pt>
                <c:pt idx="2661">
                  <c:v>1.0320803303546529</c:v>
                </c:pt>
                <c:pt idx="2662">
                  <c:v>1.0319386374591368</c:v>
                </c:pt>
                <c:pt idx="2663">
                  <c:v>1.0317960409300044</c:v>
                </c:pt>
                <c:pt idx="2664">
                  <c:v>1.0316525486578816</c:v>
                </c:pt>
                <c:pt idx="2665">
                  <c:v>1.031508168548906</c:v>
                </c:pt>
                <c:pt idx="2666">
                  <c:v>1.0313629085243763</c:v>
                </c:pt>
                <c:pt idx="2667">
                  <c:v>1.0312167765204012</c:v>
                </c:pt>
                <c:pt idx="2668">
                  <c:v>1.0310697804875504</c:v>
                </c:pt>
                <c:pt idx="2669">
                  <c:v>1.0309219283905042</c:v>
                </c:pt>
                <c:pt idx="2670">
                  <c:v>1.0307732282077038</c:v>
                </c:pt>
                <c:pt idx="2671">
                  <c:v>1.0306236879310027</c:v>
                </c:pt>
                <c:pt idx="2672">
                  <c:v>1.0304733155653178</c:v>
                </c:pt>
                <c:pt idx="2673">
                  <c:v>1.0303221191282812</c:v>
                </c:pt>
                <c:pt idx="2674">
                  <c:v>1.0301701066498912</c:v>
                </c:pt>
                <c:pt idx="2675">
                  <c:v>1.0300172861721655</c:v>
                </c:pt>
                <c:pt idx="2676">
                  <c:v>1.0298636657487941</c:v>
                </c:pt>
                <c:pt idx="2677">
                  <c:v>1.0297092534447918</c:v>
                </c:pt>
                <c:pt idx="2678">
                  <c:v>1.0295540573361526</c:v>
                </c:pt>
                <c:pt idx="2679">
                  <c:v>1.0293980855095024</c:v>
                </c:pt>
                <c:pt idx="2680">
                  <c:v>1.0292413460617549</c:v>
                </c:pt>
                <c:pt idx="2681">
                  <c:v>1.0290838470997654</c:v>
                </c:pt>
                <c:pt idx="2682">
                  <c:v>1.0289255967399877</c:v>
                </c:pt>
                <c:pt idx="2683">
                  <c:v>1.0287666031081277</c:v>
                </c:pt>
                <c:pt idx="2684">
                  <c:v>1.0286068743388019</c:v>
                </c:pt>
                <c:pt idx="2685">
                  <c:v>1.0284464185751936</c:v>
                </c:pt>
                <c:pt idx="2686">
                  <c:v>1.0282852439687091</c:v>
                </c:pt>
                <c:pt idx="2687">
                  <c:v>1.0281233586786382</c:v>
                </c:pt>
                <c:pt idx="2688">
                  <c:v>1.0279607708718104</c:v>
                </c:pt>
                <c:pt idx="2689">
                  <c:v>1.027797488722255</c:v>
                </c:pt>
                <c:pt idx="2690">
                  <c:v>1.0276335204108604</c:v>
                </c:pt>
                <c:pt idx="2691">
                  <c:v>1.0274688741250348</c:v>
                </c:pt>
                <c:pt idx="2692">
                  <c:v>1.0273035580583667</c:v>
                </c:pt>
                <c:pt idx="2693">
                  <c:v>1.0271375804102858</c:v>
                </c:pt>
                <c:pt idx="2694">
                  <c:v>1.0269709493857264</c:v>
                </c:pt>
                <c:pt idx="2695">
                  <c:v>1.0268036731947887</c:v>
                </c:pt>
                <c:pt idx="2696">
                  <c:v>1.0266357600524025</c:v>
                </c:pt>
                <c:pt idx="2697">
                  <c:v>1.0264672181779917</c:v>
                </c:pt>
                <c:pt idx="2698">
                  <c:v>1.0262980557951387</c:v>
                </c:pt>
                <c:pt idx="2699">
                  <c:v>1.0261282811312487</c:v>
                </c:pt>
                <c:pt idx="2700">
                  <c:v>1.0259579024172181</c:v>
                </c:pt>
                <c:pt idx="2701">
                  <c:v>1.0257869278870979</c:v>
                </c:pt>
                <c:pt idx="2702">
                  <c:v>1.0256153657777647</c:v>
                </c:pt>
                <c:pt idx="2703">
                  <c:v>1.0254432243285858</c:v>
                </c:pt>
                <c:pt idx="2704">
                  <c:v>1.0252705117810899</c:v>
                </c:pt>
                <c:pt idx="2705">
                  <c:v>1.0250972363786355</c:v>
                </c:pt>
                <c:pt idx="2706">
                  <c:v>1.0249234063660833</c:v>
                </c:pt>
                <c:pt idx="2707">
                  <c:v>1.0247490299894646</c:v>
                </c:pt>
                <c:pt idx="2708">
                  <c:v>1.0245741154956551</c:v>
                </c:pt>
                <c:pt idx="2709">
                  <c:v>1.0243986711320476</c:v>
                </c:pt>
                <c:pt idx="2710">
                  <c:v>1.0242227051462245</c:v>
                </c:pt>
                <c:pt idx="2711">
                  <c:v>1.0240462257856326</c:v>
                </c:pt>
                <c:pt idx="2712">
                  <c:v>1.023869241297259</c:v>
                </c:pt>
                <c:pt idx="2713">
                  <c:v>1.0236917599273059</c:v>
                </c:pt>
                <c:pt idx="2714">
                  <c:v>1.0235137899208677</c:v>
                </c:pt>
                <c:pt idx="2715">
                  <c:v>1.0233353395216098</c:v>
                </c:pt>
                <c:pt idx="2716">
                  <c:v>1.0231564169714455</c:v>
                </c:pt>
                <c:pt idx="2717">
                  <c:v>1.0229770305102166</c:v>
                </c:pt>
                <c:pt idx="2718">
                  <c:v>1.0227971883753735</c:v>
                </c:pt>
                <c:pt idx="2719">
                  <c:v>1.022616898801656</c:v>
                </c:pt>
                <c:pt idx="2720">
                  <c:v>1.0224361700207751</c:v>
                </c:pt>
                <c:pt idx="2721">
                  <c:v>1.0222550102610981</c:v>
                </c:pt>
                <c:pt idx="2722">
                  <c:v>1.0220734277473298</c:v>
                </c:pt>
                <c:pt idx="2723">
                  <c:v>1.0218914307001987</c:v>
                </c:pt>
                <c:pt idx="2724">
                  <c:v>1.0217090273361438</c:v>
                </c:pt>
                <c:pt idx="2725">
                  <c:v>1.021526225866999</c:v>
                </c:pt>
                <c:pt idx="2726">
                  <c:v>1.0213430344996839</c:v>
                </c:pt>
                <c:pt idx="2727">
                  <c:v>1.0211594614358896</c:v>
                </c:pt>
                <c:pt idx="2728">
                  <c:v>1.0209755148717705</c:v>
                </c:pt>
                <c:pt idx="2729">
                  <c:v>1.020791202997634</c:v>
                </c:pt>
                <c:pt idx="2730">
                  <c:v>1.0206065339976329</c:v>
                </c:pt>
                <c:pt idx="2731">
                  <c:v>1.0204215160494576</c:v>
                </c:pt>
                <c:pt idx="2732">
                  <c:v>1.0202361573240297</c:v>
                </c:pt>
                <c:pt idx="2733">
                  <c:v>1.0200504659851983</c:v>
                </c:pt>
                <c:pt idx="2734">
                  <c:v>1.0198644501894336</c:v>
                </c:pt>
                <c:pt idx="2735">
                  <c:v>1.0196781180855259</c:v>
                </c:pt>
                <c:pt idx="2736">
                  <c:v>1.0194914778142821</c:v>
                </c:pt>
                <c:pt idx="2737">
                  <c:v>1.0193045375082259</c:v>
                </c:pt>
                <c:pt idx="2738">
                  <c:v>1.019117305291297</c:v>
                </c:pt>
                <c:pt idx="2739">
                  <c:v>1.0189297892785525</c:v>
                </c:pt>
                <c:pt idx="2740">
                  <c:v>1.0187419975758703</c:v>
                </c:pt>
                <c:pt idx="2741">
                  <c:v>1.0185539382796507</c:v>
                </c:pt>
                <c:pt idx="2742">
                  <c:v>1.0183656194765227</c:v>
                </c:pt>
                <c:pt idx="2743">
                  <c:v>1.0181770492430484</c:v>
                </c:pt>
                <c:pt idx="2744">
                  <c:v>1.0179882356454308</c:v>
                </c:pt>
                <c:pt idx="2745">
                  <c:v>1.0177991867392213</c:v>
                </c:pt>
                <c:pt idx="2746">
                  <c:v>1.0176099105690279</c:v>
                </c:pt>
                <c:pt idx="2747">
                  <c:v>1.0174204151682278</c:v>
                </c:pt>
                <c:pt idx="2748">
                  <c:v>1.0172307085586765</c:v>
                </c:pt>
                <c:pt idx="2749">
                  <c:v>1.0170407987504217</c:v>
                </c:pt>
                <c:pt idx="2750">
                  <c:v>1.0168506937414168</c:v>
                </c:pt>
                <c:pt idx="2751">
                  <c:v>1.0166604015172358</c:v>
                </c:pt>
                <c:pt idx="2752">
                  <c:v>1.0164699300507896</c:v>
                </c:pt>
                <c:pt idx="2753">
                  <c:v>1.0162792873020436</c:v>
                </c:pt>
                <c:pt idx="2754">
                  <c:v>1.0160884812177364</c:v>
                </c:pt>
                <c:pt idx="2755">
                  <c:v>1.0158975197310989</c:v>
                </c:pt>
                <c:pt idx="2756">
                  <c:v>1.0157064107615761</c:v>
                </c:pt>
                <c:pt idx="2757">
                  <c:v>1.0155151622145497</c:v>
                </c:pt>
                <c:pt idx="2758">
                  <c:v>1.015323781981061</c:v>
                </c:pt>
                <c:pt idx="2759">
                  <c:v>1.015132277937536</c:v>
                </c:pt>
                <c:pt idx="2760">
                  <c:v>1.014940657945512</c:v>
                </c:pt>
                <c:pt idx="2761">
                  <c:v>1.0147489298513641</c:v>
                </c:pt>
                <c:pt idx="2762">
                  <c:v>1.0145571014860348</c:v>
                </c:pt>
                <c:pt idx="2763">
                  <c:v>1.0143651806647636</c:v>
                </c:pt>
                <c:pt idx="2764">
                  <c:v>1.0141731751868175</c:v>
                </c:pt>
                <c:pt idx="2765">
                  <c:v>1.0139810928352258</c:v>
                </c:pt>
                <c:pt idx="2766">
                  <c:v>1.0137889413765107</c:v>
                </c:pt>
                <c:pt idx="2767">
                  <c:v>1.0135967285604259</c:v>
                </c:pt>
                <c:pt idx="2768">
                  <c:v>1.0134044621196905</c:v>
                </c:pt>
                <c:pt idx="2769">
                  <c:v>1.0132121497697282</c:v>
                </c:pt>
                <c:pt idx="2770">
                  <c:v>1.0130197992084065</c:v>
                </c:pt>
                <c:pt idx="2771">
                  <c:v>1.0128274181157766</c:v>
                </c:pt>
                <c:pt idx="2772">
                  <c:v>1.0126350141538158</c:v>
                </c:pt>
                <c:pt idx="2773">
                  <c:v>1.0124425949661708</c:v>
                </c:pt>
                <c:pt idx="2774">
                  <c:v>1.0122501681779019</c:v>
                </c:pt>
                <c:pt idx="2775">
                  <c:v>1.0120577413952296</c:v>
                </c:pt>
                <c:pt idx="2776">
                  <c:v>1.0118653222052811</c:v>
                </c:pt>
                <c:pt idx="2777">
                  <c:v>1.0116729181758406</c:v>
                </c:pt>
                <c:pt idx="2778">
                  <c:v>1.0114805368550972</c:v>
                </c:pt>
                <c:pt idx="2779">
                  <c:v>1.0112881857713989</c:v>
                </c:pt>
                <c:pt idx="2780">
                  <c:v>1.0110958724330039</c:v>
                </c:pt>
                <c:pt idx="2781">
                  <c:v>1.0109036043278359</c:v>
                </c:pt>
                <c:pt idx="2782">
                  <c:v>1.0107113889232391</c:v>
                </c:pt>
                <c:pt idx="2783">
                  <c:v>1.010519233665736</c:v>
                </c:pt>
                <c:pt idx="2784">
                  <c:v>1.0103271459807863</c:v>
                </c:pt>
                <c:pt idx="2785">
                  <c:v>1.0101351332725459</c:v>
                </c:pt>
                <c:pt idx="2786">
                  <c:v>1.0099432029236299</c:v>
                </c:pt>
                <c:pt idx="2787">
                  <c:v>1.0097513622948744</c:v>
                </c:pt>
                <c:pt idx="2788">
                  <c:v>1.0095596187251012</c:v>
                </c:pt>
                <c:pt idx="2789">
                  <c:v>1.0093679795308848</c:v>
                </c:pt>
                <c:pt idx="2790">
                  <c:v>1.0091764520063176</c:v>
                </c:pt>
                <c:pt idx="2791">
                  <c:v>1.0089850434227807</c:v>
                </c:pt>
                <c:pt idx="2792">
                  <c:v>1.0087937610287139</c:v>
                </c:pt>
                <c:pt idx="2793">
                  <c:v>1.0086026120493856</c:v>
                </c:pt>
                <c:pt idx="2794">
                  <c:v>1.008411603686669</c:v>
                </c:pt>
                <c:pt idx="2795">
                  <c:v>1.008220743118815</c:v>
                </c:pt>
                <c:pt idx="2796">
                  <c:v>1.0080300375002285</c:v>
                </c:pt>
                <c:pt idx="2797">
                  <c:v>1.0078394939612465</c:v>
                </c:pt>
                <c:pt idx="2798">
                  <c:v>1.0076491196079185</c:v>
                </c:pt>
                <c:pt idx="2799">
                  <c:v>1.0074589215217846</c:v>
                </c:pt>
                <c:pt idx="2800">
                  <c:v>1.007268906759661</c:v>
                </c:pt>
                <c:pt idx="2801">
                  <c:v>1.0070790823534206</c:v>
                </c:pt>
                <c:pt idx="2802">
                  <c:v>1.0068894553097816</c:v>
                </c:pt>
                <c:pt idx="2803">
                  <c:v>1.0067000326100914</c:v>
                </c:pt>
                <c:pt idx="2804">
                  <c:v>1.0065108212101175</c:v>
                </c:pt>
                <c:pt idx="2805">
                  <c:v>1.0063218280398352</c:v>
                </c:pt>
                <c:pt idx="2806">
                  <c:v>1.006133060003221</c:v>
                </c:pt>
                <c:pt idx="2807">
                  <c:v>1.0059445239780449</c:v>
                </c:pt>
                <c:pt idx="2808">
                  <c:v>1.0057562268156643</c:v>
                </c:pt>
                <c:pt idx="2809">
                  <c:v>1.0055681753408219</c:v>
                </c:pt>
                <c:pt idx="2810">
                  <c:v>1.0053803763514408</c:v>
                </c:pt>
                <c:pt idx="2811">
                  <c:v>1.0051928366184271</c:v>
                </c:pt>
                <c:pt idx="2812">
                  <c:v>1.0050055628854675</c:v>
                </c:pt>
                <c:pt idx="2813">
                  <c:v>1.0048185618688341</c:v>
                </c:pt>
                <c:pt idx="2814">
                  <c:v>1.004631840257187</c:v>
                </c:pt>
                <c:pt idx="2815">
                  <c:v>1.0044454047113809</c:v>
                </c:pt>
                <c:pt idx="2816">
                  <c:v>1.0042592618642712</c:v>
                </c:pt>
                <c:pt idx="2817">
                  <c:v>1.0040734183205238</c:v>
                </c:pt>
                <c:pt idx="2818">
                  <c:v>1.0038878806564244</c:v>
                </c:pt>
                <c:pt idx="2819">
                  <c:v>1.0037026554196917</c:v>
                </c:pt>
                <c:pt idx="2820">
                  <c:v>1.0035177491292897</c:v>
                </c:pt>
                <c:pt idx="2821">
                  <c:v>1.0033331682752435</c:v>
                </c:pt>
                <c:pt idx="2822">
                  <c:v>1.0031489193184562</c:v>
                </c:pt>
                <c:pt idx="2823">
                  <c:v>1.0029650086905264</c:v>
                </c:pt>
                <c:pt idx="2824">
                  <c:v>1.0027814427935695</c:v>
                </c:pt>
                <c:pt idx="2825">
                  <c:v>1.0025982280000378</c:v>
                </c:pt>
                <c:pt idx="2826">
                  <c:v>1.0024153706525452</c:v>
                </c:pt>
                <c:pt idx="2827">
                  <c:v>1.0022328770636904</c:v>
                </c:pt>
                <c:pt idx="2828">
                  <c:v>1.0020507535158849</c:v>
                </c:pt>
                <c:pt idx="2829">
                  <c:v>1.0018690062611799</c:v>
                </c:pt>
                <c:pt idx="2830">
                  <c:v>1.0016876415210969</c:v>
                </c:pt>
                <c:pt idx="2831">
                  <c:v>1.0015066654864579</c:v>
                </c:pt>
                <c:pt idx="2832">
                  <c:v>1.0013260843172196</c:v>
                </c:pt>
                <c:pt idx="2833">
                  <c:v>1.0011459041423076</c:v>
                </c:pt>
                <c:pt idx="2834">
                  <c:v>1.000966131059452</c:v>
                </c:pt>
                <c:pt idx="2835">
                  <c:v>1.0007867711350258</c:v>
                </c:pt>
                <c:pt idx="2836">
                  <c:v>1.0006078304038848</c:v>
                </c:pt>
                <c:pt idx="2837">
                  <c:v>1.0004293148692076</c:v>
                </c:pt>
                <c:pt idx="2838">
                  <c:v>1.0002512305023401</c:v>
                </c:pt>
                <c:pt idx="2839">
                  <c:v>1.0000735832426384</c:v>
                </c:pt>
                <c:pt idx="2840">
                  <c:v>0.99989637899731543</c:v>
                </c:pt>
                <c:pt idx="2841">
                  <c:v>0.99971962364128919</c:v>
                </c:pt>
                <c:pt idx="2842">
                  <c:v>0.99954332301703197</c:v>
                </c:pt>
                <c:pt idx="2843">
                  <c:v>0.99936748293442057</c:v>
                </c:pt>
                <c:pt idx="2844">
                  <c:v>0.99919210917059031</c:v>
                </c:pt>
                <c:pt idx="2845">
                  <c:v>0.99901720746978895</c:v>
                </c:pt>
                <c:pt idx="2846">
                  <c:v>0.99884278354323208</c:v>
                </c:pt>
                <c:pt idx="2847">
                  <c:v>0.99866884306896198</c:v>
                </c:pt>
                <c:pt idx="2848">
                  <c:v>0.99849539169170631</c:v>
                </c:pt>
                <c:pt idx="2849">
                  <c:v>0.99832243502273899</c:v>
                </c:pt>
                <c:pt idx="2850">
                  <c:v>0.99814997863974386</c:v>
                </c:pt>
                <c:pt idx="2851">
                  <c:v>0.99797802808667824</c:v>
                </c:pt>
                <c:pt idx="2852">
                  <c:v>0.99780658887363893</c:v>
                </c:pt>
                <c:pt idx="2853">
                  <c:v>0.99763566647673052</c:v>
                </c:pt>
                <c:pt idx="2854">
                  <c:v>0.99746526633793475</c:v>
                </c:pt>
                <c:pt idx="2855">
                  <c:v>0.99729539386498101</c:v>
                </c:pt>
                <c:pt idx="2856">
                  <c:v>0.99712605443121938</c:v>
                </c:pt>
                <c:pt idx="2857">
                  <c:v>0.99695725337549557</c:v>
                </c:pt>
                <c:pt idx="2858">
                  <c:v>0.9967889960020262</c:v>
                </c:pt>
                <c:pt idx="2859">
                  <c:v>0.99662128758027724</c:v>
                </c:pt>
                <c:pt idx="2860">
                  <c:v>0.99645413334484323</c:v>
                </c:pt>
                <c:pt idx="2861">
                  <c:v>0.99628753849532803</c:v>
                </c:pt>
                <c:pt idx="2862">
                  <c:v>0.99612150819622847</c:v>
                </c:pt>
                <c:pt idx="2863">
                  <c:v>0.99595604757681822</c:v>
                </c:pt>
                <c:pt idx="2864">
                  <c:v>0.9957911617310341</c:v>
                </c:pt>
                <c:pt idx="2865">
                  <c:v>0.99562685571736365</c:v>
                </c:pt>
                <c:pt idx="2866">
                  <c:v>0.9954631345587357</c:v>
                </c:pt>
                <c:pt idx="2867">
                  <c:v>0.99530000324240997</c:v>
                </c:pt>
                <c:pt idx="2868">
                  <c:v>0.99513746671987158</c:v>
                </c:pt>
                <c:pt idx="2869">
                  <c:v>0.99497552990672444</c:v>
                </c:pt>
                <c:pt idx="2870">
                  <c:v>0.99481419768258816</c:v>
                </c:pt>
                <c:pt idx="2871">
                  <c:v>0.99465347489099576</c:v>
                </c:pt>
                <c:pt idx="2872">
                  <c:v>0.99449336633929297</c:v>
                </c:pt>
                <c:pt idx="2873">
                  <c:v>0.99433387679854013</c:v>
                </c:pt>
                <c:pt idx="2874">
                  <c:v>0.99417501100341477</c:v>
                </c:pt>
                <c:pt idx="2875">
                  <c:v>0.99401677365211638</c:v>
                </c:pt>
                <c:pt idx="2876">
                  <c:v>0.9938591694062725</c:v>
                </c:pt>
                <c:pt idx="2877">
                  <c:v>0.99370220289084699</c:v>
                </c:pt>
                <c:pt idx="2878">
                  <c:v>0.99354587869404987</c:v>
                </c:pt>
                <c:pt idx="2879">
                  <c:v>0.99339020136724776</c:v>
                </c:pt>
                <c:pt idx="2880">
                  <c:v>0.99323517542487827</c:v>
                </c:pt>
                <c:pt idx="2881">
                  <c:v>0.99308080534436349</c:v>
                </c:pt>
                <c:pt idx="2882">
                  <c:v>0.9929270955660271</c:v>
                </c:pt>
                <c:pt idx="2883">
                  <c:v>0.99277405049301215</c:v>
                </c:pt>
                <c:pt idx="2884">
                  <c:v>0.99262167449120076</c:v>
                </c:pt>
                <c:pt idx="2885">
                  <c:v>0.99246997188913533</c:v>
                </c:pt>
                <c:pt idx="2886">
                  <c:v>0.99231894697794232</c:v>
                </c:pt>
                <c:pt idx="2887">
                  <c:v>0.99216860401125606</c:v>
                </c:pt>
                <c:pt idx="2888">
                  <c:v>0.99201894720514561</c:v>
                </c:pt>
                <c:pt idx="2889">
                  <c:v>0.991869980738043</c:v>
                </c:pt>
                <c:pt idx="2890">
                  <c:v>0.99172170875067234</c:v>
                </c:pt>
                <c:pt idx="2891">
                  <c:v>0.99157413534598193</c:v>
                </c:pt>
                <c:pt idx="2892">
                  <c:v>0.99142726458907682</c:v>
                </c:pt>
                <c:pt idx="2893">
                  <c:v>0.99128110050715368</c:v>
                </c:pt>
                <c:pt idx="2894">
                  <c:v>0.99113564708943702</c:v>
                </c:pt>
                <c:pt idx="2895">
                  <c:v>0.99099090828711767</c:v>
                </c:pt>
                <c:pt idx="2896">
                  <c:v>0.99084688801329168</c:v>
                </c:pt>
                <c:pt idx="2897">
                  <c:v>0.99070359014290243</c:v>
                </c:pt>
                <c:pt idx="2898">
                  <c:v>0.99056101851268341</c:v>
                </c:pt>
                <c:pt idx="2899">
                  <c:v>0.99041917692110226</c:v>
                </c:pt>
                <c:pt idx="2900">
                  <c:v>0.99027806912830796</c:v>
                </c:pt>
                <c:pt idx="2901">
                  <c:v>0.99013769885607827</c:v>
                </c:pt>
                <c:pt idx="2902">
                  <c:v>0.98999806978776894</c:v>
                </c:pt>
                <c:pt idx="2903">
                  <c:v>0.98985918556826591</c:v>
                </c:pt>
                <c:pt idx="2904">
                  <c:v>0.98972104980393727</c:v>
                </c:pt>
                <c:pt idx="2905">
                  <c:v>0.98958366606258807</c:v>
                </c:pt>
                <c:pt idx="2906">
                  <c:v>0.98944703787341659</c:v>
                </c:pt>
                <c:pt idx="2907">
                  <c:v>0.98931116872697189</c:v>
                </c:pt>
                <c:pt idx="2908">
                  <c:v>0.98917606207511311</c:v>
                </c:pt>
                <c:pt idx="2909">
                  <c:v>0.98904172133097079</c:v>
                </c:pt>
                <c:pt idx="2910">
                  <c:v>0.98890814986890951</c:v>
                </c:pt>
                <c:pt idx="2911">
                  <c:v>0.98877535102449143</c:v>
                </c:pt>
                <c:pt idx="2912">
                  <c:v>0.98864332809444333</c:v>
                </c:pt>
                <c:pt idx="2913">
                  <c:v>0.98851208433662319</c:v>
                </c:pt>
                <c:pt idx="2914">
                  <c:v>0.98838162296998977</c:v>
                </c:pt>
                <c:pt idx="2915">
                  <c:v>0.98825194717457288</c:v>
                </c:pt>
                <c:pt idx="2916">
                  <c:v>0.98812306009144657</c:v>
                </c:pt>
                <c:pt idx="2917">
                  <c:v>0.98799496482270177</c:v>
                </c:pt>
                <c:pt idx="2918">
                  <c:v>0.98786766443142338</c:v>
                </c:pt>
                <c:pt idx="2919">
                  <c:v>0.98774116194166584</c:v>
                </c:pt>
                <c:pt idx="2920">
                  <c:v>0.98761546033843306</c:v>
                </c:pt>
                <c:pt idx="2921">
                  <c:v>0.98749056256765821</c:v>
                </c:pt>
                <c:pt idx="2922">
                  <c:v>0.98736647153618584</c:v>
                </c:pt>
                <c:pt idx="2923">
                  <c:v>0.98724319011175499</c:v>
                </c:pt>
                <c:pt idx="2924">
                  <c:v>0.98712072112298477</c:v>
                </c:pt>
                <c:pt idx="2925">
                  <c:v>0.98699906735936094</c:v>
                </c:pt>
                <c:pt idx="2926">
                  <c:v>0.98687823157122379</c:v>
                </c:pt>
                <c:pt idx="2927">
                  <c:v>0.98675821646975825</c:v>
                </c:pt>
                <c:pt idx="2928">
                  <c:v>0.98663902472698539</c:v>
                </c:pt>
                <c:pt idx="2929">
                  <c:v>0.98652065897575492</c:v>
                </c:pt>
                <c:pt idx="2930">
                  <c:v>0.98640312180974044</c:v>
                </c:pt>
                <c:pt idx="2931">
                  <c:v>0.98628641578343468</c:v>
                </c:pt>
                <c:pt idx="2932">
                  <c:v>0.9861705434121476</c:v>
                </c:pt>
                <c:pt idx="2933">
                  <c:v>0.98605550717200563</c:v>
                </c:pt>
                <c:pt idx="2934">
                  <c:v>0.98594130949995218</c:v>
                </c:pt>
                <c:pt idx="2935">
                  <c:v>0.9858279527937498</c:v>
                </c:pt>
                <c:pt idx="2936">
                  <c:v>0.98571543941198436</c:v>
                </c:pt>
                <c:pt idx="2937">
                  <c:v>0.98560377167407032</c:v>
                </c:pt>
                <c:pt idx="2938">
                  <c:v>0.98549295186025709</c:v>
                </c:pt>
                <c:pt idx="2939">
                  <c:v>0.985382982211638</c:v>
                </c:pt>
                <c:pt idx="2940">
                  <c:v>0.98527386493016045</c:v>
                </c:pt>
                <c:pt idx="2941">
                  <c:v>0.98516560217863625</c:v>
                </c:pt>
                <c:pt idx="2942">
                  <c:v>0.98505819608075562</c:v>
                </c:pt>
                <c:pt idx="2943">
                  <c:v>0.98495164872110164</c:v>
                </c:pt>
                <c:pt idx="2944">
                  <c:v>0.98484596214516518</c:v>
                </c:pt>
                <c:pt idx="2945">
                  <c:v>0.9847411383593635</c:v>
                </c:pt>
                <c:pt idx="2946">
                  <c:v>0.98463717933105899</c:v>
                </c:pt>
                <c:pt idx="2947">
                  <c:v>0.98453408698857892</c:v>
                </c:pt>
                <c:pt idx="2948">
                  <c:v>0.98443186322123843</c:v>
                </c:pt>
                <c:pt idx="2949">
                  <c:v>0.98433050987936321</c:v>
                </c:pt>
                <c:pt idx="2950">
                  <c:v>0.98423002877431454</c:v>
                </c:pt>
                <c:pt idx="2951">
                  <c:v>0.98413042167851617</c:v>
                </c:pt>
                <c:pt idx="2952">
                  <c:v>0.98403169032548132</c:v>
                </c:pt>
                <c:pt idx="2953">
                  <c:v>0.98393383640984278</c:v>
                </c:pt>
                <c:pt idx="2954">
                  <c:v>0.98383686158738326</c:v>
                </c:pt>
                <c:pt idx="2955">
                  <c:v>0.98374076747506789</c:v>
                </c:pt>
                <c:pt idx="2956">
                  <c:v>0.98364555565107747</c:v>
                </c:pt>
                <c:pt idx="2957">
                  <c:v>0.98355122765484426</c:v>
                </c:pt>
                <c:pt idx="2958">
                  <c:v>0.98345778498708769</c:v>
                </c:pt>
                <c:pt idx="2959">
                  <c:v>0.98336522910985324</c:v>
                </c:pt>
                <c:pt idx="2960">
                  <c:v>0.98327356144655143</c:v>
                </c:pt>
                <c:pt idx="2961">
                  <c:v>0.98318278338199849</c:v>
                </c:pt>
                <c:pt idx="2962">
                  <c:v>0.98309289626245899</c:v>
                </c:pt>
                <c:pt idx="2963">
                  <c:v>0.98300390139568938</c:v>
                </c:pt>
                <c:pt idx="2964">
                  <c:v>0.98291580005098322</c:v>
                </c:pt>
                <c:pt idx="2965">
                  <c:v>0.98282859345921725</c:v>
                </c:pt>
                <c:pt idx="2966">
                  <c:v>0.98274228281289999</c:v>
                </c:pt>
                <c:pt idx="2967">
                  <c:v>0.98265686926622042</c:v>
                </c:pt>
                <c:pt idx="2968">
                  <c:v>0.98257235393509879</c:v>
                </c:pt>
                <c:pt idx="2969">
                  <c:v>0.98248873789723901</c:v>
                </c:pt>
                <c:pt idx="2970">
                  <c:v>0.98240602219218176</c:v>
                </c:pt>
                <c:pt idx="2971">
                  <c:v>0.98232420782135921</c:v>
                </c:pt>
                <c:pt idx="2972">
                  <c:v>0.98224329574815161</c:v>
                </c:pt>
                <c:pt idx="2973">
                  <c:v>0.9821632868979443</c:v>
                </c:pt>
                <c:pt idx="2974">
                  <c:v>0.98208418215818727</c:v>
                </c:pt>
                <c:pt idx="2975">
                  <c:v>0.98200598237845449</c:v>
                </c:pt>
                <c:pt idx="2976">
                  <c:v>0.9819286883705064</c:v>
                </c:pt>
                <c:pt idx="2977">
                  <c:v>0.98185230090835229</c:v>
                </c:pt>
                <c:pt idx="2978">
                  <c:v>0.9817768207283144</c:v>
                </c:pt>
                <c:pt idx="2979">
                  <c:v>0.98170224852909416</c:v>
                </c:pt>
                <c:pt idx="2980">
                  <c:v>0.98162858497183825</c:v>
                </c:pt>
                <c:pt idx="2981">
                  <c:v>0.98155583068020769</c:v>
                </c:pt>
                <c:pt idx="2982">
                  <c:v>0.98148398624044619</c:v>
                </c:pt>
                <c:pt idx="2983">
                  <c:v>0.98141305220145214</c:v>
                </c:pt>
                <c:pt idx="2984">
                  <c:v>0.98134302907485027</c:v>
                </c:pt>
                <c:pt idx="2985">
                  <c:v>0.98127391733506453</c:v>
                </c:pt>
                <c:pt idx="2986">
                  <c:v>0.98120571741939344</c:v>
                </c:pt>
                <c:pt idx="2987">
                  <c:v>0.98113842972808574</c:v>
                </c:pt>
                <c:pt idx="2988">
                  <c:v>0.98107205462441782</c:v>
                </c:pt>
                <c:pt idx="2989">
                  <c:v>0.98100659243477173</c:v>
                </c:pt>
                <c:pt idx="2990">
                  <c:v>0.98094204344871561</c:v>
                </c:pt>
                <c:pt idx="2991">
                  <c:v>0.98087840791908387</c:v>
                </c:pt>
                <c:pt idx="2992">
                  <c:v>0.98081568606206027</c:v>
                </c:pt>
                <c:pt idx="2993">
                  <c:v>0.98075387805726066</c:v>
                </c:pt>
                <c:pt idx="2994">
                  <c:v>0.98069298404781824</c:v>
                </c:pt>
                <c:pt idx="2995">
                  <c:v>0.98063300414046906</c:v>
                </c:pt>
                <c:pt idx="2996">
                  <c:v>0.98057393840563967</c:v>
                </c:pt>
                <c:pt idx="2997">
                  <c:v>0.98051578687753493</c:v>
                </c:pt>
                <c:pt idx="2998">
                  <c:v>0.98045854955422784</c:v>
                </c:pt>
                <c:pt idx="2999">
                  <c:v>0.98040222639775043</c:v>
                </c:pt>
                <c:pt idx="3000">
                  <c:v>0.98034681733418561</c:v>
                </c:pt>
                <c:pt idx="3001">
                  <c:v>0.98029232225376017</c:v>
                </c:pt>
                <c:pt idx="3002">
                  <c:v>0.98023874101093955</c:v>
                </c:pt>
                <c:pt idx="3003">
                  <c:v>0.98018607342452257</c:v>
                </c:pt>
                <c:pt idx="3004">
                  <c:v>0.9801343192777392</c:v>
                </c:pt>
                <c:pt idx="3005">
                  <c:v>0.9800834783183473</c:v>
                </c:pt>
                <c:pt idx="3006">
                  <c:v>0.98003355025873218</c:v>
                </c:pt>
                <c:pt idx="3007">
                  <c:v>0.97998453477600678</c:v>
                </c:pt>
                <c:pt idx="3008">
                  <c:v>0.97993643151211274</c:v>
                </c:pt>
                <c:pt idx="3009">
                  <c:v>0.97988924007392253</c:v>
                </c:pt>
                <c:pt idx="3010">
                  <c:v>0.97984296003334381</c:v>
                </c:pt>
                <c:pt idx="3011">
                  <c:v>0.97979759092742325</c:v>
                </c:pt>
                <c:pt idx="3012">
                  <c:v>0.97975313225845262</c:v>
                </c:pt>
                <c:pt idx="3013">
                  <c:v>0.97970958349407578</c:v>
                </c:pt>
                <c:pt idx="3014">
                  <c:v>0.97966694406739629</c:v>
                </c:pt>
                <c:pt idx="3015">
                  <c:v>0.97962521337708675</c:v>
                </c:pt>
                <c:pt idx="3016">
                  <c:v>0.97958439078749893</c:v>
                </c:pt>
                <c:pt idx="3017">
                  <c:v>0.97954447562877489</c:v>
                </c:pt>
                <c:pt idx="3018">
                  <c:v>0.97950546719695908</c:v>
                </c:pt>
                <c:pt idx="3019">
                  <c:v>0.97946736475411222</c:v>
                </c:pt>
                <c:pt idx="3020">
                  <c:v>0.97943016752842504</c:v>
                </c:pt>
                <c:pt idx="3021">
                  <c:v>0.97939387471433415</c:v>
                </c:pt>
                <c:pt idx="3022">
                  <c:v>0.9793584854726386</c:v>
                </c:pt>
                <c:pt idx="3023">
                  <c:v>0.97932399893061695</c:v>
                </c:pt>
                <c:pt idx="3024">
                  <c:v>0.97929041418214635</c:v>
                </c:pt>
                <c:pt idx="3025">
                  <c:v>0.97925773028782159</c:v>
                </c:pt>
                <c:pt idx="3026">
                  <c:v>0.97922594627507642</c:v>
                </c:pt>
                <c:pt idx="3027">
                  <c:v>0.97919506113830401</c:v>
                </c:pt>
                <c:pt idx="3028">
                  <c:v>0.97916507383898077</c:v>
                </c:pt>
                <c:pt idx="3029">
                  <c:v>0.9791359833057891</c:v>
                </c:pt>
                <c:pt idx="3030">
                  <c:v>0.97910778843474211</c:v>
                </c:pt>
                <c:pt idx="3031">
                  <c:v>0.97908048808930959</c:v>
                </c:pt>
                <c:pt idx="3032">
                  <c:v>0.97905408110054359</c:v>
                </c:pt>
                <c:pt idx="3033">
                  <c:v>0.97902856626720702</c:v>
                </c:pt>
                <c:pt idx="3034">
                  <c:v>0.97900394235590105</c:v>
                </c:pt>
                <c:pt idx="3035">
                  <c:v>0.97898020810119524</c:v>
                </c:pt>
                <c:pt idx="3036">
                  <c:v>0.97895736220575735</c:v>
                </c:pt>
                <c:pt idx="3037">
                  <c:v>0.97893540334048468</c:v>
                </c:pt>
                <c:pt idx="3038">
                  <c:v>0.97891433014463647</c:v>
                </c:pt>
                <c:pt idx="3039">
                  <c:v>0.97889414122596652</c:v>
                </c:pt>
                <c:pt idx="3040">
                  <c:v>0.9788748351608576</c:v>
                </c:pt>
                <c:pt idx="3041">
                  <c:v>0.97885641049445604</c:v>
                </c:pt>
                <c:pt idx="3042">
                  <c:v>0.97883886574080781</c:v>
                </c:pt>
                <c:pt idx="3043">
                  <c:v>0.97882219938299453</c:v>
                </c:pt>
                <c:pt idx="3044">
                  <c:v>0.97880640987327194</c:v>
                </c:pt>
                <c:pt idx="3045">
                  <c:v>0.97879149563320744</c:v>
                </c:pt>
                <c:pt idx="3046">
                  <c:v>0.97877745505381997</c:v>
                </c:pt>
                <c:pt idx="3047">
                  <c:v>0.97876428649571967</c:v>
                </c:pt>
                <c:pt idx="3048">
                  <c:v>0.97875198828924925</c:v>
                </c:pt>
                <c:pt idx="3049">
                  <c:v>0.97874055873462551</c:v>
                </c:pt>
                <c:pt idx="3050">
                  <c:v>0.978729996102082</c:v>
                </c:pt>
                <c:pt idx="3051">
                  <c:v>0.97872029863201282</c:v>
                </c:pt>
                <c:pt idx="3052">
                  <c:v>0.97871146453511626</c:v>
                </c:pt>
                <c:pt idx="3053">
                  <c:v>0.97870349199254059</c:v>
                </c:pt>
                <c:pt idx="3054">
                  <c:v>0.97869637915602947</c:v>
                </c:pt>
                <c:pt idx="3055">
                  <c:v>0.978690124148069</c:v>
                </c:pt>
                <c:pt idx="3056">
                  <c:v>0.97868472506203463</c:v>
                </c:pt>
                <c:pt idx="3057">
                  <c:v>0.97868017996234002</c:v>
                </c:pt>
                <c:pt idx="3058">
                  <c:v>0.97867648688458575</c:v>
                </c:pt>
                <c:pt idx="3059">
                  <c:v>0.9786736438357091</c:v>
                </c:pt>
                <c:pt idx="3060">
                  <c:v>0.9786716487941346</c:v>
                </c:pt>
                <c:pt idx="3061">
                  <c:v>0.97867049970992548</c:v>
                </c:pt>
                <c:pt idx="3062">
                  <c:v>0.97867019450493531</c:v>
                </c:pt>
                <c:pt idx="3063">
                  <c:v>0.97867073107296121</c:v>
                </c:pt>
                <c:pt idx="3064">
                  <c:v>0.97867210727989684</c:v>
                </c:pt>
                <c:pt idx="3065">
                  <c:v>0.97867432096388707</c:v>
                </c:pt>
                <c:pt idx="3066">
                  <c:v>0.97867736993548249</c:v>
                </c:pt>
                <c:pt idx="3067">
                  <c:v>0.97868125197779532</c:v>
                </c:pt>
                <c:pt idx="3068">
                  <c:v>0.97868596484665515</c:v>
                </c:pt>
                <c:pt idx="3069">
                  <c:v>0.97869150627076673</c:v>
                </c:pt>
                <c:pt idx="3070">
                  <c:v>0.9786978739518668</c:v>
                </c:pt>
                <c:pt idx="3071">
                  <c:v>0.9787050655648829</c:v>
                </c:pt>
                <c:pt idx="3072">
                  <c:v>0.97871307875809233</c:v>
                </c:pt>
                <c:pt idx="3073">
                  <c:v>0.97872191115328144</c:v>
                </c:pt>
                <c:pt idx="3074">
                  <c:v>0.97873156034590603</c:v>
                </c:pt>
                <c:pt idx="3075">
                  <c:v>0.97874202390525267</c:v>
                </c:pt>
                <c:pt idx="3076">
                  <c:v>0.97875329937459954</c:v>
                </c:pt>
                <c:pt idx="3077">
                  <c:v>0.97876538427137905</c:v>
                </c:pt>
                <c:pt idx="3078">
                  <c:v>0.97877827608734025</c:v>
                </c:pt>
                <c:pt idx="3079">
                  <c:v>0.97879197228871284</c:v>
                </c:pt>
                <c:pt idx="3080">
                  <c:v>0.97880647031637036</c:v>
                </c:pt>
                <c:pt idx="3081">
                  <c:v>0.97882176758599504</c:v>
                </c:pt>
                <c:pt idx="3082">
                  <c:v>0.97883786148824325</c:v>
                </c:pt>
                <c:pt idx="3083">
                  <c:v>0.97885474938891059</c:v>
                </c:pt>
                <c:pt idx="3084">
                  <c:v>0.97887242862909885</c:v>
                </c:pt>
                <c:pt idx="3085">
                  <c:v>0.97889089652538208</c:v>
                </c:pt>
                <c:pt idx="3086">
                  <c:v>0.97891015036997453</c:v>
                </c:pt>
                <c:pt idx="3087">
                  <c:v>0.97893018743089855</c:v>
                </c:pt>
                <c:pt idx="3088">
                  <c:v>0.97895100495215259</c:v>
                </c:pt>
                <c:pt idx="3089">
                  <c:v>0.97897260015388055</c:v>
                </c:pt>
                <c:pt idx="3090">
                  <c:v>0.97899497023254101</c:v>
                </c:pt>
                <c:pt idx="3091">
                  <c:v>0.97901811236107772</c:v>
                </c:pt>
                <c:pt idx="3092">
                  <c:v>0.97904202368908944</c:v>
                </c:pt>
                <c:pt idx="3093">
                  <c:v>0.97906670134300122</c:v>
                </c:pt>
                <c:pt idx="3094">
                  <c:v>0.97909214242623599</c:v>
                </c:pt>
                <c:pt idx="3095">
                  <c:v>0.97911834401938636</c:v>
                </c:pt>
                <c:pt idx="3096">
                  <c:v>0.97914530318038706</c:v>
                </c:pt>
                <c:pt idx="3097">
                  <c:v>0.97917301694468795</c:v>
                </c:pt>
                <c:pt idx="3098">
                  <c:v>0.97920148232542692</c:v>
                </c:pt>
                <c:pt idx="3099">
                  <c:v>0.97923069631360415</c:v>
                </c:pt>
                <c:pt idx="3100">
                  <c:v>0.97926065587825628</c:v>
                </c:pt>
                <c:pt idx="3101">
                  <c:v>0.97929135796663058</c:v>
                </c:pt>
                <c:pt idx="3102">
                  <c:v>0.97932279950436052</c:v>
                </c:pt>
                <c:pt idx="3103">
                  <c:v>0.97935497739564115</c:v>
                </c:pt>
                <c:pt idx="3104">
                  <c:v>0.97938788852340464</c:v>
                </c:pt>
                <c:pt idx="3105">
                  <c:v>0.97942152974949692</c:v>
                </c:pt>
                <c:pt idx="3106">
                  <c:v>0.97945589791485432</c:v>
                </c:pt>
                <c:pt idx="3107">
                  <c:v>0.9794909898396803</c:v>
                </c:pt>
                <c:pt idx="3108">
                  <c:v>0.9795268023236231</c:v>
                </c:pt>
                <c:pt idx="3109">
                  <c:v>0.97956333214595381</c:v>
                </c:pt>
                <c:pt idx="3110">
                  <c:v>0.97960057606574369</c:v>
                </c:pt>
                <c:pt idx="3111">
                  <c:v>0.97963853082204366</c:v>
                </c:pt>
                <c:pt idx="3112">
                  <c:v>0.97967719313406232</c:v>
                </c:pt>
                <c:pt idx="3113">
                  <c:v>0.97971655970134552</c:v>
                </c:pt>
                <c:pt idx="3114">
                  <c:v>0.97975662720395573</c:v>
                </c:pt>
                <c:pt idx="3115">
                  <c:v>0.97979739230265195</c:v>
                </c:pt>
                <c:pt idx="3116">
                  <c:v>0.9798388516390697</c:v>
                </c:pt>
                <c:pt idx="3117">
                  <c:v>0.97988100183590154</c:v>
                </c:pt>
                <c:pt idx="3118">
                  <c:v>0.97992383949707762</c:v>
                </c:pt>
                <c:pt idx="3119">
                  <c:v>0.97996736120794692</c:v>
                </c:pt>
                <c:pt idx="3120">
                  <c:v>0.98001156353545826</c:v>
                </c:pt>
                <c:pt idx="3121">
                  <c:v>0.98005644302834216</c:v>
                </c:pt>
                <c:pt idx="3122">
                  <c:v>0.98010199621729222</c:v>
                </c:pt>
                <c:pt idx="3123">
                  <c:v>0.98014821961514764</c:v>
                </c:pt>
                <c:pt idx="3124">
                  <c:v>0.98019510971707524</c:v>
                </c:pt>
                <c:pt idx="3125">
                  <c:v>0.98024266300075213</c:v>
                </c:pt>
                <c:pt idx="3126">
                  <c:v>0.98029087592654862</c:v>
                </c:pt>
                <c:pt idx="3127">
                  <c:v>0.9803397449377107</c:v>
                </c:pt>
                <c:pt idx="3128">
                  <c:v>0.98038926646054392</c:v>
                </c:pt>
                <c:pt idx="3129">
                  <c:v>0.98043943690459645</c:v>
                </c:pt>
                <c:pt idx="3130">
                  <c:v>0.98049025266284273</c:v>
                </c:pt>
                <c:pt idx="3131">
                  <c:v>0.98054171011186742</c:v>
                </c:pt>
                <c:pt idx="3132">
                  <c:v>0.98059380561204934</c:v>
                </c:pt>
                <c:pt idx="3133">
                  <c:v>0.98064653550774561</c:v>
                </c:pt>
                <c:pt idx="3134">
                  <c:v>0.98069989612747599</c:v>
                </c:pt>
                <c:pt idx="3135">
                  <c:v>0.98075388378410766</c:v>
                </c:pt>
                <c:pt idx="3136">
                  <c:v>0.98080849477503929</c:v>
                </c:pt>
                <c:pt idx="3137">
                  <c:v>0.98086372538238675</c:v>
                </c:pt>
                <c:pt idx="3138">
                  <c:v>0.98091957187316714</c:v>
                </c:pt>
                <c:pt idx="3139">
                  <c:v>0.98097603049948456</c:v>
                </c:pt>
                <c:pt idx="3140">
                  <c:v>0.98103309749871492</c:v>
                </c:pt>
                <c:pt idx="3141">
                  <c:v>0.98109076909369131</c:v>
                </c:pt>
                <c:pt idx="3142">
                  <c:v>0.98114904149288973</c:v>
                </c:pt>
                <c:pt idx="3143">
                  <c:v>0.98120791089061432</c:v>
                </c:pt>
                <c:pt idx="3144">
                  <c:v>0.98126737346718307</c:v>
                </c:pt>
                <c:pt idx="3145">
                  <c:v>0.98132742538911344</c:v>
                </c:pt>
                <c:pt idx="3146">
                  <c:v>0.98138806280930857</c:v>
                </c:pt>
                <c:pt idx="3147">
                  <c:v>0.98144928186724234</c:v>
                </c:pt>
                <c:pt idx="3148">
                  <c:v>0.98151107868914633</c:v>
                </c:pt>
                <c:pt idx="3149">
                  <c:v>0.9815734493881948</c:v>
                </c:pt>
                <c:pt idx="3150">
                  <c:v>0.98163639006469139</c:v>
                </c:pt>
                <c:pt idx="3151">
                  <c:v>0.9816998968062548</c:v>
                </c:pt>
                <c:pt idx="3152">
                  <c:v>0.98176396568800528</c:v>
                </c:pt>
                <c:pt idx="3153">
                  <c:v>0.98182859277275025</c:v>
                </c:pt>
                <c:pt idx="3154">
                  <c:v>0.98189377411117096</c:v>
                </c:pt>
                <c:pt idx="3155">
                  <c:v>0.9819595057420083</c:v>
                </c:pt>
                <c:pt idx="3156">
                  <c:v>0.98202578369224913</c:v>
                </c:pt>
                <c:pt idx="3157">
                  <c:v>0.98209260397731213</c:v>
                </c:pt>
                <c:pt idx="3158">
                  <c:v>0.9821599626012345</c:v>
                </c:pt>
                <c:pt idx="3159">
                  <c:v>0.98222785555685754</c:v>
                </c:pt>
                <c:pt idx="3160">
                  <c:v>0.98229627882601322</c:v>
                </c:pt>
                <c:pt idx="3161">
                  <c:v>0.98236522837970974</c:v>
                </c:pt>
                <c:pt idx="3162">
                  <c:v>0.98243470017831802</c:v>
                </c:pt>
                <c:pt idx="3163">
                  <c:v>0.98250469017175723</c:v>
                </c:pt>
                <c:pt idx="3164">
                  <c:v>0.98257519429968132</c:v>
                </c:pt>
                <c:pt idx="3165">
                  <c:v>0.98264620849166429</c:v>
                </c:pt>
                <c:pt idx="3166">
                  <c:v>0.98271772866738616</c:v>
                </c:pt>
                <c:pt idx="3167">
                  <c:v>0.98278975073681896</c:v>
                </c:pt>
                <c:pt idx="3168">
                  <c:v>0.98286227060041198</c:v>
                </c:pt>
                <c:pt idx="3169">
                  <c:v>0.98293528414927755</c:v>
                </c:pt>
                <c:pt idx="3170">
                  <c:v>0.98300878726537644</c:v>
                </c:pt>
                <c:pt idx="3171">
                  <c:v>0.98308277582170311</c:v>
                </c:pt>
                <c:pt idx="3172">
                  <c:v>0.98315724568247109</c:v>
                </c:pt>
                <c:pt idx="3173">
                  <c:v>0.98323219270329798</c:v>
                </c:pt>
                <c:pt idx="3174">
                  <c:v>0.98330761273139033</c:v>
                </c:pt>
                <c:pt idx="3175">
                  <c:v>0.98338350160572874</c:v>
                </c:pt>
                <c:pt idx="3176">
                  <c:v>0.98345985515725254</c:v>
                </c:pt>
                <c:pt idx="3177">
                  <c:v>0.98353666920904415</c:v>
                </c:pt>
                <c:pt idx="3178">
                  <c:v>0.98361393957651355</c:v>
                </c:pt>
                <c:pt idx="3179">
                  <c:v>0.98369166206758285</c:v>
                </c:pt>
                <c:pt idx="3180">
                  <c:v>0.98376983248286987</c:v>
                </c:pt>
                <c:pt idx="3181">
                  <c:v>0.98384844661587234</c:v>
                </c:pt>
                <c:pt idx="3182">
                  <c:v>0.98392750025315157</c:v>
                </c:pt>
                <c:pt idx="3183">
                  <c:v>0.98400698917451623</c:v>
                </c:pt>
                <c:pt idx="3184">
                  <c:v>0.98408690915320518</c:v>
                </c:pt>
                <c:pt idx="3185">
                  <c:v>0.98416725595607113</c:v>
                </c:pt>
                <c:pt idx="3186">
                  <c:v>0.98424802534376321</c:v>
                </c:pt>
                <c:pt idx="3187">
                  <c:v>0.98432921307091004</c:v>
                </c:pt>
                <c:pt idx="3188">
                  <c:v>0.98441081488630167</c:v>
                </c:pt>
                <c:pt idx="3189">
                  <c:v>0.98449282653307268</c:v>
                </c:pt>
                <c:pt idx="3190">
                  <c:v>0.98457524374888339</c:v>
                </c:pt>
                <c:pt idx="3191">
                  <c:v>0.98465806226610231</c:v>
                </c:pt>
                <c:pt idx="3192">
                  <c:v>0.98474127781198728</c:v>
                </c:pt>
                <c:pt idx="3193">
                  <c:v>0.98482488610886676</c:v>
                </c:pt>
                <c:pt idx="3194">
                  <c:v>0.98490888287432121</c:v>
                </c:pt>
                <c:pt idx="3195">
                  <c:v>0.98499326382136354</c:v>
                </c:pt>
                <c:pt idx="3196">
                  <c:v>0.98507802465861982</c:v>
                </c:pt>
                <c:pt idx="3197">
                  <c:v>0.98516316109050939</c:v>
                </c:pt>
                <c:pt idx="3198">
                  <c:v>0.98524866881742457</c:v>
                </c:pt>
                <c:pt idx="3199">
                  <c:v>0.98533454353591077</c:v>
                </c:pt>
                <c:pt idx="3200">
                  <c:v>0.98542078093884555</c:v>
                </c:pt>
                <c:pt idx="3201">
                  <c:v>0.98550737671561739</c:v>
                </c:pt>
                <c:pt idx="3202">
                  <c:v>0.98559432655230517</c:v>
                </c:pt>
                <c:pt idx="3203">
                  <c:v>0.98568162613185573</c:v>
                </c:pt>
                <c:pt idx="3204">
                  <c:v>0.98576927113426249</c:v>
                </c:pt>
                <c:pt idx="3205">
                  <c:v>0.98585725723674278</c:v>
                </c:pt>
                <c:pt idx="3206">
                  <c:v>0.98594558011391575</c:v>
                </c:pt>
                <c:pt idx="3207">
                  <c:v>0.98603423543797897</c:v>
                </c:pt>
                <c:pt idx="3208">
                  <c:v>0.98612321887888565</c:v>
                </c:pt>
                <c:pt idx="3209">
                  <c:v>0.98621252610452048</c:v>
                </c:pt>
                <c:pt idx="3210">
                  <c:v>0.98630215278087574</c:v>
                </c:pt>
                <c:pt idx="3211">
                  <c:v>0.98639209457222732</c:v>
                </c:pt>
                <c:pt idx="3212">
                  <c:v>0.98648234714130956</c:v>
                </c:pt>
                <c:pt idx="3213">
                  <c:v>0.98657290614949023</c:v>
                </c:pt>
                <c:pt idx="3214">
                  <c:v>0.98666376725694527</c:v>
                </c:pt>
                <c:pt idx="3215">
                  <c:v>0.98675492612283255</c:v>
                </c:pt>
                <c:pt idx="3216">
                  <c:v>0.98684637840546585</c:v>
                </c:pt>
                <c:pt idx="3217">
                  <c:v>0.98693811976248791</c:v>
                </c:pt>
                <c:pt idx="3218">
                  <c:v>0.98703014585104354</c:v>
                </c:pt>
                <c:pt idx="3219">
                  <c:v>0.98712245232795204</c:v>
                </c:pt>
                <c:pt idx="3220">
                  <c:v>0.98721503484987927</c:v>
                </c:pt>
                <c:pt idx="3221">
                  <c:v>0.98730788907350908</c:v>
                </c:pt>
                <c:pt idx="3222">
                  <c:v>0.98740101065571517</c:v>
                </c:pt>
                <c:pt idx="3223">
                  <c:v>0.98749439525373095</c:v>
                </c:pt>
                <c:pt idx="3224">
                  <c:v>0.98758803852532051</c:v>
                </c:pt>
                <c:pt idx="3225">
                  <c:v>0.98768193612894795</c:v>
                </c:pt>
                <c:pt idx="3226">
                  <c:v>0.98777608372394798</c:v>
                </c:pt>
                <c:pt idx="3227">
                  <c:v>0.98787047697069308</c:v>
                </c:pt>
                <c:pt idx="3228">
                  <c:v>0.98796511153076372</c:v>
                </c:pt>
                <c:pt idx="3229">
                  <c:v>0.98805998306711518</c:v>
                </c:pt>
                <c:pt idx="3230">
                  <c:v>0.98815508724424572</c:v>
                </c:pt>
                <c:pt idx="3231">
                  <c:v>0.98825041972836358</c:v>
                </c:pt>
                <c:pt idx="3232">
                  <c:v>0.98834597618755338</c:v>
                </c:pt>
                <c:pt idx="3233">
                  <c:v>0.98844175229194242</c:v>
                </c:pt>
                <c:pt idx="3234">
                  <c:v>0.98853774371386594</c:v>
                </c:pt>
                <c:pt idx="3235">
                  <c:v>0.98863394612803268</c:v>
                </c:pt>
                <c:pt idx="3236">
                  <c:v>0.98873035521168906</c:v>
                </c:pt>
                <c:pt idx="3237">
                  <c:v>0.98882696664478342</c:v>
                </c:pt>
                <c:pt idx="3238">
                  <c:v>0.98892377611012972</c:v>
                </c:pt>
                <c:pt idx="3239">
                  <c:v>0.98902077929357024</c:v>
                </c:pt>
                <c:pt idx="3240">
                  <c:v>0.9891179718841383</c:v>
                </c:pt>
                <c:pt idx="3241">
                  <c:v>0.9892153495742203</c:v>
                </c:pt>
                <c:pt idx="3242">
                  <c:v>0.98931290805971672</c:v>
                </c:pt>
                <c:pt idx="3243">
                  <c:v>0.98941064304020354</c:v>
                </c:pt>
                <c:pt idx="3244">
                  <c:v>0.98950855021909245</c:v>
                </c:pt>
                <c:pt idx="3245">
                  <c:v>0.98960662530379029</c:v>
                </c:pt>
                <c:pt idx="3246">
                  <c:v>0.98970486400585855</c:v>
                </c:pt>
                <c:pt idx="3247">
                  <c:v>0.98980326204117208</c:v>
                </c:pt>
                <c:pt idx="3248">
                  <c:v>0.98990181513007702</c:v>
                </c:pt>
                <c:pt idx="3249">
                  <c:v>0.99000051899754837</c:v>
                </c:pt>
                <c:pt idx="3250">
                  <c:v>0.99009936937334697</c:v>
                </c:pt>
                <c:pt idx="3251">
                  <c:v>0.99019836199217592</c:v>
                </c:pt>
                <c:pt idx="3252">
                  <c:v>0.99029749259383604</c:v>
                </c:pt>
                <c:pt idx="3253">
                  <c:v>0.99039675692338147</c:v>
                </c:pt>
                <c:pt idx="3254">
                  <c:v>0.99049615073127395</c:v>
                </c:pt>
                <c:pt idx="3255">
                  <c:v>0.99059566977353697</c:v>
                </c:pt>
                <c:pt idx="3256">
                  <c:v>0.9906953098119089</c:v>
                </c:pt>
                <c:pt idx="3257">
                  <c:v>0.9907950666139963</c:v>
                </c:pt>
                <c:pt idx="3258">
                  <c:v>0.99089493595342526</c:v>
                </c:pt>
                <c:pt idx="3259">
                  <c:v>0.99099491360999359</c:v>
                </c:pt>
                <c:pt idx="3260">
                  <c:v>0.99109499536982137</c:v>
                </c:pt>
                <c:pt idx="3261">
                  <c:v>0.99119517702550175</c:v>
                </c:pt>
                <c:pt idx="3262">
                  <c:v>0.99129545437624977</c:v>
                </c:pt>
                <c:pt idx="3263">
                  <c:v>0.99139582322805186</c:v>
                </c:pt>
                <c:pt idx="3264">
                  <c:v>0.99149627939381424</c:v>
                </c:pt>
                <c:pt idx="3265">
                  <c:v>0.99159681869351068</c:v>
                </c:pt>
                <c:pt idx="3266">
                  <c:v>0.99169743695432921</c:v>
                </c:pt>
                <c:pt idx="3267">
                  <c:v>0.99179813001081896</c:v>
                </c:pt>
                <c:pt idx="3268">
                  <c:v>0.9918988937050357</c:v>
                </c:pt>
                <c:pt idx="3269">
                  <c:v>0.99199972388668678</c:v>
                </c:pt>
                <c:pt idx="3270">
                  <c:v>0.99210061641327607</c:v>
                </c:pt>
                <c:pt idx="3271">
                  <c:v>0.99220156715024721</c:v>
                </c:pt>
                <c:pt idx="3272">
                  <c:v>0.99230257197112692</c:v>
                </c:pt>
                <c:pt idx="3273">
                  <c:v>0.99240362675766758</c:v>
                </c:pt>
                <c:pt idx="3274">
                  <c:v>0.99250472739998852</c:v>
                </c:pt>
                <c:pt idx="3275">
                  <c:v>0.9926058697967175</c:v>
                </c:pt>
                <c:pt idx="3276">
                  <c:v>0.99270704985513081</c:v>
                </c:pt>
                <c:pt idx="3277">
                  <c:v>0.99280826349129303</c:v>
                </c:pt>
                <c:pt idx="3278">
                  <c:v>0.99290950663019595</c:v>
                </c:pt>
                <c:pt idx="3279">
                  <c:v>0.99301077520589687</c:v>
                </c:pt>
                <c:pt idx="3280">
                  <c:v>0.99311206516165629</c:v>
                </c:pt>
                <c:pt idx="3281">
                  <c:v>0.99321337245007435</c:v>
                </c:pt>
                <c:pt idx="3282">
                  <c:v>0.99331469303322739</c:v>
                </c:pt>
                <c:pt idx="3283">
                  <c:v>0.99341602288280328</c:v>
                </c:pt>
                <c:pt idx="3284">
                  <c:v>0.99351735798023599</c:v>
                </c:pt>
                <c:pt idx="3285">
                  <c:v>0.99361869431683947</c:v>
                </c:pt>
                <c:pt idx="3286">
                  <c:v>0.99372002789394154</c:v>
                </c:pt>
                <c:pt idx="3287">
                  <c:v>0.99382135472301569</c:v>
                </c:pt>
                <c:pt idx="3288">
                  <c:v>0.99392267082581287</c:v>
                </c:pt>
                <c:pt idx="3289">
                  <c:v>0.99402397223449346</c:v>
                </c:pt>
                <c:pt idx="3290">
                  <c:v>0.9941252549917563</c:v>
                </c:pt>
                <c:pt idx="3291">
                  <c:v>0.99422651515096949</c:v>
                </c:pt>
                <c:pt idx="3292">
                  <c:v>0.99432774877629837</c:v>
                </c:pt>
                <c:pt idx="3293">
                  <c:v>0.99442895194283387</c:v>
                </c:pt>
                <c:pt idx="3294">
                  <c:v>0.99453012073671998</c:v>
                </c:pt>
                <c:pt idx="3295">
                  <c:v>0.99463125125528007</c:v>
                </c:pt>
                <c:pt idx="3296">
                  <c:v>0.9947323396071428</c:v>
                </c:pt>
                <c:pt idx="3297">
                  <c:v>0.99483338191236759</c:v>
                </c:pt>
                <c:pt idx="3298">
                  <c:v>0.99493437430256815</c:v>
                </c:pt>
                <c:pt idx="3299">
                  <c:v>0.99503531292103631</c:v>
                </c:pt>
                <c:pt idx="3300">
                  <c:v>0.99513619392286534</c:v>
                </c:pt>
                <c:pt idx="3301">
                  <c:v>0.99523701347507088</c:v>
                </c:pt>
                <c:pt idx="3302">
                  <c:v>0.9953377677567129</c:v>
                </c:pt>
                <c:pt idx="3303">
                  <c:v>0.99543845295901623</c:v>
                </c:pt>
                <c:pt idx="3304">
                  <c:v>0.99553906528548941</c:v>
                </c:pt>
                <c:pt idx="3305">
                  <c:v>0.99563960095204429</c:v>
                </c:pt>
                <c:pt idx="3306">
                  <c:v>0.9957400561871137</c:v>
                </c:pt>
                <c:pt idx="3307">
                  <c:v>0.99584042723176891</c:v>
                </c:pt>
                <c:pt idx="3308">
                  <c:v>0.99594071033983611</c:v>
                </c:pt>
                <c:pt idx="3309">
                  <c:v>0.99604090177801208</c:v>
                </c:pt>
                <c:pt idx="3310">
                  <c:v>0.99614099782597898</c:v>
                </c:pt>
                <c:pt idx="3311">
                  <c:v>0.99624099477651862</c:v>
                </c:pt>
                <c:pt idx="3312">
                  <c:v>0.99634088893562545</c:v>
                </c:pt>
                <c:pt idx="3313">
                  <c:v>0.99644067662261937</c:v>
                </c:pt>
                <c:pt idx="3314">
                  <c:v>0.99654035417025744</c:v>
                </c:pt>
                <c:pt idx="3315">
                  <c:v>0.9966399179248443</c:v>
                </c:pt>
                <c:pt idx="3316">
                  <c:v>0.9967393642463428</c:v>
                </c:pt>
                <c:pt idx="3317">
                  <c:v>0.99683868950848264</c:v>
                </c:pt>
                <c:pt idx="3318">
                  <c:v>0.99693789009886935</c:v>
                </c:pt>
                <c:pt idx="3319">
                  <c:v>0.99703696241909157</c:v>
                </c:pt>
                <c:pt idx="3320">
                  <c:v>0.99713590288482779</c:v>
                </c:pt>
                <c:pt idx="3321">
                  <c:v>0.99723470792595281</c:v>
                </c:pt>
                <c:pt idx="3322">
                  <c:v>0.9973333739866419</c:v>
                </c:pt>
                <c:pt idx="3323">
                  <c:v>0.99743189752547623</c:v>
                </c:pt>
                <c:pt idx="3324">
                  <c:v>0.99753027501554536</c:v>
                </c:pt>
                <c:pt idx="3325">
                  <c:v>0.99762850294455074</c:v>
                </c:pt>
                <c:pt idx="3326">
                  <c:v>0.99772657781490681</c:v>
                </c:pt>
                <c:pt idx="3327">
                  <c:v>0.99782449614384239</c:v>
                </c:pt>
                <c:pt idx="3328">
                  <c:v>0.9979222544635008</c:v>
                </c:pt>
                <c:pt idx="3329">
                  <c:v>0.99801984932103871</c:v>
                </c:pt>
                <c:pt idx="3330">
                  <c:v>0.99811727727872546</c:v>
                </c:pt>
                <c:pt idx="3331">
                  <c:v>0.99821453491403944</c:v>
                </c:pt>
                <c:pt idx="3332">
                  <c:v>0.99831161881976627</c:v>
                </c:pt>
                <c:pt idx="3333">
                  <c:v>0.99840852560409377</c:v>
                </c:pt>
                <c:pt idx="3334">
                  <c:v>0.99850525189070705</c:v>
                </c:pt>
                <c:pt idx="3335">
                  <c:v>0.99860179431888318</c:v>
                </c:pt>
                <c:pt idx="3336">
                  <c:v>0.99869814954358449</c:v>
                </c:pt>
                <c:pt idx="3337">
                  <c:v>0.99879431423555054</c:v>
                </c:pt>
                <c:pt idx="3338">
                  <c:v>0.99889028508139044</c:v>
                </c:pt>
                <c:pt idx="3339">
                  <c:v>0.99898605878367364</c:v>
                </c:pt>
                <c:pt idx="3340">
                  <c:v>0.99908163206101908</c:v>
                </c:pt>
                <c:pt idx="3341">
                  <c:v>0.99917700164818546</c:v>
                </c:pt>
                <c:pt idx="3342">
                  <c:v>0.99927216429615828</c:v>
                </c:pt>
                <c:pt idx="3343">
                  <c:v>0.99936711677223822</c:v>
                </c:pt>
                <c:pt idx="3344">
                  <c:v>0.99946185586012726</c:v>
                </c:pt>
                <c:pt idx="3345">
                  <c:v>0.99955637836001388</c:v>
                </c:pt>
                <c:pt idx="3346">
                  <c:v>0.99965068108865862</c:v>
                </c:pt>
                <c:pt idx="3347">
                  <c:v>0.99974476087947761</c:v>
                </c:pt>
                <c:pt idx="3348">
                  <c:v>0.99983861458262546</c:v>
                </c:pt>
                <c:pt idx="3349">
                  <c:v>0.99993223906507744</c:v>
                </c:pt>
                <c:pt idx="3350">
                  <c:v>1.0000256312107116</c:v>
                </c:pt>
                <c:pt idx="3351">
                  <c:v>1.0001187879203881</c:v>
                </c:pt>
                <c:pt idx="3352">
                  <c:v>1.0002117061120293</c:v>
                </c:pt>
                <c:pt idx="3353">
                  <c:v>1.0003043827206981</c:v>
                </c:pt>
                <c:pt idx="3354">
                  <c:v>1.000396814698677</c:v>
                </c:pt>
                <c:pt idx="3355">
                  <c:v>1.000488999015543</c:v>
                </c:pt>
                <c:pt idx="3356">
                  <c:v>1.0005809326582453</c:v>
                </c:pt>
                <c:pt idx="3357">
                  <c:v>1.0006726126311802</c:v>
                </c:pt>
                <c:pt idx="3358">
                  <c:v>1.0007640359562651</c:v>
                </c:pt>
                <c:pt idx="3359">
                  <c:v>1.0008551996730115</c:v>
                </c:pt>
                <c:pt idx="3360">
                  <c:v>1.0009461008385985</c:v>
                </c:pt>
                <c:pt idx="3361">
                  <c:v>1.0010367365279442</c:v>
                </c:pt>
                <c:pt idx="3362">
                  <c:v>1.0011271038337763</c:v>
                </c:pt>
                <c:pt idx="3363">
                  <c:v>1.0012171998667021</c:v>
                </c:pt>
                <c:pt idx="3364">
                  <c:v>1.0013070217552773</c:v>
                </c:pt>
                <c:pt idx="3365">
                  <c:v>1.0013965666460749</c:v>
                </c:pt>
                <c:pt idx="3366">
                  <c:v>1.0014858317037518</c:v>
                </c:pt>
                <c:pt idx="3367">
                  <c:v>1.0015748141111152</c:v>
                </c:pt>
                <c:pt idx="3368">
                  <c:v>1.0016635110691887</c:v>
                </c:pt>
                <c:pt idx="3369">
                  <c:v>1.0017519197972762</c:v>
                </c:pt>
                <c:pt idx="3370">
                  <c:v>1.0018400375330263</c:v>
                </c:pt>
                <c:pt idx="3371">
                  <c:v>1.0019278615324947</c:v>
                </c:pt>
                <c:pt idx="3372">
                  <c:v>1.0020153890702066</c:v>
                </c:pt>
                <c:pt idx="3373">
                  <c:v>1.0021026174392171</c:v>
                </c:pt>
                <c:pt idx="3374">
                  <c:v>1.0021895439511725</c:v>
                </c:pt>
                <c:pt idx="3375">
                  <c:v>1.0022761659363686</c:v>
                </c:pt>
                <c:pt idx="3376">
                  <c:v>1.0023624807438098</c:v>
                </c:pt>
                <c:pt idx="3377">
                  <c:v>1.0024484857412661</c:v>
                </c:pt>
                <c:pt idx="3378">
                  <c:v>1.0025341783153308</c:v>
                </c:pt>
                <c:pt idx="3379">
                  <c:v>1.0026195558714746</c:v>
                </c:pt>
                <c:pt idx="3380">
                  <c:v>1.0027046158341026</c:v>
                </c:pt>
                <c:pt idx="3381">
                  <c:v>1.0027893556466065</c:v>
                </c:pt>
                <c:pt idx="3382">
                  <c:v>1.002873772771419</c:v>
                </c:pt>
                <c:pt idx="3383">
                  <c:v>1.002957864690065</c:v>
                </c:pt>
                <c:pt idx="3384">
                  <c:v>1.003041628903214</c:v>
                </c:pt>
                <c:pt idx="3385">
                  <c:v>1.00312506293073</c:v>
                </c:pt>
                <c:pt idx="3386">
                  <c:v>1.0032081643117212</c:v>
                </c:pt>
                <c:pt idx="3387">
                  <c:v>1.003290930604589</c:v>
                </c:pt>
                <c:pt idx="3388">
                  <c:v>1.0033733593870748</c:v>
                </c:pt>
                <c:pt idx="3389">
                  <c:v>1.0034554482563087</c:v>
                </c:pt>
                <c:pt idx="3390">
                  <c:v>1.0035371948288541</c:v>
                </c:pt>
                <c:pt idx="3391">
                  <c:v>1.0036185967407538</c:v>
                </c:pt>
                <c:pt idx="3392">
                  <c:v>1.0036996516475736</c:v>
                </c:pt>
                <c:pt idx="3393">
                  <c:v>1.0037803572244459</c:v>
                </c:pt>
                <c:pt idx="3394">
                  <c:v>1.0038607111661133</c:v>
                </c:pt>
                <c:pt idx="3395">
                  <c:v>1.0039407111869683</c:v>
                </c:pt>
                <c:pt idx="3396">
                  <c:v>1.004020355021096</c:v>
                </c:pt>
                <c:pt idx="3397">
                  <c:v>1.0040996404223128</c:v>
                </c:pt>
                <c:pt idx="3398">
                  <c:v>1.0041785651642059</c:v>
                </c:pt>
                <c:pt idx="3399">
                  <c:v>1.0042571270401714</c:v>
                </c:pt>
                <c:pt idx="3400">
                  <c:v>1.004335323863452</c:v>
                </c:pt>
                <c:pt idx="3401">
                  <c:v>1.0044131534671721</c:v>
                </c:pt>
                <c:pt idx="3402">
                  <c:v>1.004490613704375</c:v>
                </c:pt>
                <c:pt idx="3403">
                  <c:v>1.0045677024480562</c:v>
                </c:pt>
                <c:pt idx="3404">
                  <c:v>1.0046444175911984</c:v>
                </c:pt>
                <c:pt idx="3405">
                  <c:v>1.0047207570468031</c:v>
                </c:pt>
                <c:pt idx="3406">
                  <c:v>1.0047967187479234</c:v>
                </c:pt>
                <c:pt idx="3407">
                  <c:v>1.0048723006476956</c:v>
                </c:pt>
                <c:pt idx="3408">
                  <c:v>1.0049475007193684</c:v>
                </c:pt>
                <c:pt idx="3409">
                  <c:v>1.0050223169563333</c:v>
                </c:pt>
                <c:pt idx="3410">
                  <c:v>1.0050967473721519</c:v>
                </c:pt>
                <c:pt idx="3411">
                  <c:v>1.0051707900005855</c:v>
                </c:pt>
                <c:pt idx="3412">
                  <c:v>1.0052444428956204</c:v>
                </c:pt>
                <c:pt idx="3413">
                  <c:v>1.005317704131494</c:v>
                </c:pt>
                <c:pt idx="3414">
                  <c:v>1.0053905718027205</c:v>
                </c:pt>
                <c:pt idx="3415">
                  <c:v>1.005463044024115</c:v>
                </c:pt>
                <c:pt idx="3416">
                  <c:v>1.0055351189308166</c:v>
                </c:pt>
                <c:pt idx="3417">
                  <c:v>1.0056067946783109</c:v>
                </c:pt>
                <c:pt idx="3418">
                  <c:v>1.0056780694424519</c:v>
                </c:pt>
                <c:pt idx="3419">
                  <c:v>1.0057489414194825</c:v>
                </c:pt>
                <c:pt idx="3420">
                  <c:v>1.0058194088260548</c:v>
                </c:pt>
                <c:pt idx="3421">
                  <c:v>1.0058894698992493</c:v>
                </c:pt>
                <c:pt idx="3422">
                  <c:v>1.0059591228965923</c:v>
                </c:pt>
                <c:pt idx="3423">
                  <c:v>1.006028366096074</c:v>
                </c:pt>
                <c:pt idx="3424">
                  <c:v>1.006097197796165</c:v>
                </c:pt>
                <c:pt idx="3425">
                  <c:v>1.0061656163158317</c:v>
                </c:pt>
                <c:pt idx="3426">
                  <c:v>1.0062336199945514</c:v>
                </c:pt>
                <c:pt idx="3427">
                  <c:v>1.0063012071923261</c:v>
                </c:pt>
                <c:pt idx="3428">
                  <c:v>1.0063683762896956</c:v>
                </c:pt>
                <c:pt idx="3429">
                  <c:v>1.0064351256877497</c:v>
                </c:pt>
                <c:pt idx="3430">
                  <c:v>1.0065014538081407</c:v>
                </c:pt>
                <c:pt idx="3431">
                  <c:v>1.0065673590930919</c:v>
                </c:pt>
                <c:pt idx="3432">
                  <c:v>1.0066328400054101</c:v>
                </c:pt>
                <c:pt idx="3433">
                  <c:v>1.0066978950284919</c:v>
                </c:pt>
                <c:pt idx="3434">
                  <c:v>1.0067625226663335</c:v>
                </c:pt>
                <c:pt idx="3435">
                  <c:v>1.0068267214435378</c:v>
                </c:pt>
                <c:pt idx="3436">
                  <c:v>1.0068904899053202</c:v>
                </c:pt>
                <c:pt idx="3437">
                  <c:v>1.0069538266175142</c:v>
                </c:pt>
                <c:pt idx="3438">
                  <c:v>1.0070167301665773</c:v>
                </c:pt>
                <c:pt idx="3439">
                  <c:v>1.0070791991595942</c:v>
                </c:pt>
                <c:pt idx="3440">
                  <c:v>1.007141232224279</c:v>
                </c:pt>
                <c:pt idx="3441">
                  <c:v>1.0072028280089795</c:v>
                </c:pt>
                <c:pt idx="3442">
                  <c:v>1.0072639851826777</c:v>
                </c:pt>
                <c:pt idx="3443">
                  <c:v>1.0073247024349896</c:v>
                </c:pt>
                <c:pt idx="3444">
                  <c:v>1.0073849784761666</c:v>
                </c:pt>
                <c:pt idx="3445">
                  <c:v>1.0074448120370942</c:v>
                </c:pt>
                <c:pt idx="3446">
                  <c:v>1.0075042018692892</c:v>
                </c:pt>
                <c:pt idx="3447">
                  <c:v>1.0075631467448984</c:v>
                </c:pt>
                <c:pt idx="3448">
                  <c:v>1.0076216454566944</c:v>
                </c:pt>
                <c:pt idx="3449">
                  <c:v>1.0076796968180723</c:v>
                </c:pt>
                <c:pt idx="3450">
                  <c:v>1.0077372996630438</c:v>
                </c:pt>
                <c:pt idx="3451">
                  <c:v>1.0077944528462315</c:v>
                </c:pt>
                <c:pt idx="3452">
                  <c:v>1.0078511552428631</c:v>
                </c:pt>
                <c:pt idx="3453">
                  <c:v>1.0079074057487634</c:v>
                </c:pt>
                <c:pt idx="3454">
                  <c:v>1.0079632032803463</c:v>
                </c:pt>
                <c:pt idx="3455">
                  <c:v>1.0080185467746057</c:v>
                </c:pt>
                <c:pt idx="3456">
                  <c:v>1.0080734351891061</c:v>
                </c:pt>
                <c:pt idx="3457">
                  <c:v>1.0081278675019716</c:v>
                </c:pt>
                <c:pt idx="3458">
                  <c:v>1.0081818427118749</c:v>
                </c:pt>
                <c:pt idx="3459">
                  <c:v>1.0082353598380256</c:v>
                </c:pt>
                <c:pt idx="3460">
                  <c:v>1.0082884179201559</c:v>
                </c:pt>
                <c:pt idx="3461">
                  <c:v>1.0083410160185089</c:v>
                </c:pt>
                <c:pt idx="3462">
                  <c:v>1.0083931532138224</c:v>
                </c:pt>
                <c:pt idx="3463">
                  <c:v>1.0084448286073151</c:v>
                </c:pt>
                <c:pt idx="3464">
                  <c:v>1.0084960413206694</c:v>
                </c:pt>
                <c:pt idx="3465">
                  <c:v>1.0085467904960157</c:v>
                </c:pt>
                <c:pt idx="3466">
                  <c:v>1.0085970752959146</c:v>
                </c:pt>
                <c:pt idx="3467">
                  <c:v>1.0086468949033376</c:v>
                </c:pt>
                <c:pt idx="3468">
                  <c:v>1.0086962485216504</c:v>
                </c:pt>
                <c:pt idx="3469">
                  <c:v>1.0087451353745902</c:v>
                </c:pt>
                <c:pt idx="3470">
                  <c:v>1.0087935547062479</c:v>
                </c:pt>
                <c:pt idx="3471">
                  <c:v>1.0088415057810447</c:v>
                </c:pt>
                <c:pt idx="3472">
                  <c:v>1.0088889878837117</c:v>
                </c:pt>
                <c:pt idx="3473">
                  <c:v>1.0089360003192656</c:v>
                </c:pt>
                <c:pt idx="3474">
                  <c:v>1.0089825424129868</c:v>
                </c:pt>
                <c:pt idx="3475">
                  <c:v>1.0090286135103936</c:v>
                </c:pt>
                <c:pt idx="3476">
                  <c:v>1.0090742129772183</c:v>
                </c:pt>
                <c:pt idx="3477">
                  <c:v>1.009119340199381</c:v>
                </c:pt>
                <c:pt idx="3478">
                  <c:v>1.0091639945829631</c:v>
                </c:pt>
                <c:pt idx="3479">
                  <c:v>1.0092081755541802</c:v>
                </c:pt>
                <c:pt idx="3480">
                  <c:v>1.0092518825593546</c:v>
                </c:pt>
                <c:pt idx="3481">
                  <c:v>1.0092951150648857</c:v>
                </c:pt>
                <c:pt idx="3482">
                  <c:v>1.0093378725572217</c:v>
                </c:pt>
                <c:pt idx="3483">
                  <c:v>1.0093801545428287</c:v>
                </c:pt>
                <c:pt idx="3484">
                  <c:v>1.0094219605481605</c:v>
                </c:pt>
                <c:pt idx="3485">
                  <c:v>1.0094632901196268</c:v>
                </c:pt>
                <c:pt idx="3486">
                  <c:v>1.0095041428235607</c:v>
                </c:pt>
                <c:pt idx="3487">
                  <c:v>1.0095445182461866</c:v>
                </c:pt>
                <c:pt idx="3488">
                  <c:v>1.0095844159935861</c:v>
                </c:pt>
                <c:pt idx="3489">
                  <c:v>1.0096238356916631</c:v>
                </c:pt>
                <c:pt idx="3490">
                  <c:v>1.0096627769861102</c:v>
                </c:pt>
                <c:pt idx="3491">
                  <c:v>1.0097012395423717</c:v>
                </c:pt>
                <c:pt idx="3492">
                  <c:v>1.0097392230456079</c:v>
                </c:pt>
                <c:pt idx="3493">
                  <c:v>1.0097767272006577</c:v>
                </c:pt>
                <c:pt idx="3494">
                  <c:v>1.0098137517320012</c:v>
                </c:pt>
                <c:pt idx="3495">
                  <c:v>1.0098502963837204</c:v>
                </c:pt>
                <c:pt idx="3496">
                  <c:v>1.0098863609194617</c:v>
                </c:pt>
                <c:pt idx="3497">
                  <c:v>1.0099219451223946</c:v>
                </c:pt>
                <c:pt idx="3498">
                  <c:v>1.0099570487951715</c:v>
                </c:pt>
                <c:pt idx="3499">
                  <c:v>1.0099916717598876</c:v>
                </c:pt>
                <c:pt idx="3500">
                  <c:v>1.0100258138580374</c:v>
                </c:pt>
                <c:pt idx="3501">
                  <c:v>1.0100594749504741</c:v>
                </c:pt>
                <c:pt idx="3502">
                  <c:v>1.0100926549173654</c:v>
                </c:pt>
                <c:pt idx="3503">
                  <c:v>1.0101253536581496</c:v>
                </c:pt>
                <c:pt idx="3504">
                  <c:v>1.0101575710914916</c:v>
                </c:pt>
                <c:pt idx="3505">
                  <c:v>1.0101893071552384</c:v>
                </c:pt>
                <c:pt idx="3506">
                  <c:v>1.010220561806372</c:v>
                </c:pt>
                <c:pt idx="3507">
                  <c:v>1.0102513350209645</c:v>
                </c:pt>
                <c:pt idx="3508">
                  <c:v>1.0102816267941301</c:v>
                </c:pt>
                <c:pt idx="3509">
                  <c:v>1.010311437139978</c:v>
                </c:pt>
                <c:pt idx="3510">
                  <c:v>1.0103407660915642</c:v>
                </c:pt>
                <c:pt idx="3511">
                  <c:v>1.010369613700842</c:v>
                </c:pt>
                <c:pt idx="3512">
                  <c:v>1.0103979800386138</c:v>
                </c:pt>
                <c:pt idx="3513">
                  <c:v>1.0104258651944793</c:v>
                </c:pt>
                <c:pt idx="3514">
                  <c:v>1.0104532692767862</c:v>
                </c:pt>
                <c:pt idx="3515">
                  <c:v>1.0104801924125786</c:v>
                </c:pt>
                <c:pt idx="3516">
                  <c:v>1.0105066347475442</c:v>
                </c:pt>
                <c:pt idx="3517">
                  <c:v>1.0105325964459626</c:v>
                </c:pt>
                <c:pt idx="3518">
                  <c:v>1.0105580776906522</c:v>
                </c:pt>
                <c:pt idx="3519">
                  <c:v>1.0105830786829157</c:v>
                </c:pt>
                <c:pt idx="3520">
                  <c:v>1.0106075996424866</c:v>
                </c:pt>
                <c:pt idx="3521">
                  <c:v>1.0106316408074736</c:v>
                </c:pt>
                <c:pt idx="3522">
                  <c:v>1.0106552024343061</c:v>
                </c:pt>
                <c:pt idx="3523">
                  <c:v>1.0106782847976763</c:v>
                </c:pt>
                <c:pt idx="3524">
                  <c:v>1.0107008881904849</c:v>
                </c:pt>
                <c:pt idx="3525">
                  <c:v>1.0107230129237814</c:v>
                </c:pt>
                <c:pt idx="3526">
                  <c:v>1.0107446593267082</c:v>
                </c:pt>
                <c:pt idx="3527">
                  <c:v>1.0107658277464413</c:v>
                </c:pt>
                <c:pt idx="3528">
                  <c:v>1.0107865185481313</c:v>
                </c:pt>
                <c:pt idx="3529">
                  <c:v>1.0108067321148446</c:v>
                </c:pt>
                <c:pt idx="3530">
                  <c:v>1.0108264688475022</c:v>
                </c:pt>
                <c:pt idx="3531">
                  <c:v>1.0108457291648199</c:v>
                </c:pt>
                <c:pt idx="3532">
                  <c:v>1.0108645135032475</c:v>
                </c:pt>
                <c:pt idx="3533">
                  <c:v>1.0108828223169053</c:v>
                </c:pt>
                <c:pt idx="3534">
                  <c:v>1.0109006560775244</c:v>
                </c:pt>
                <c:pt idx="3535">
                  <c:v>1.0109180152743815</c:v>
                </c:pt>
                <c:pt idx="3536">
                  <c:v>1.0109349004142372</c:v>
                </c:pt>
                <c:pt idx="3537">
                  <c:v>1.0109513120212712</c:v>
                </c:pt>
                <c:pt idx="3538">
                  <c:v>1.0109672506370182</c:v>
                </c:pt>
                <c:pt idx="3539">
                  <c:v>1.0109827168203034</c:v>
                </c:pt>
                <c:pt idx="3540">
                  <c:v>1.0109977111471762</c:v>
                </c:pt>
                <c:pt idx="3541">
                  <c:v>1.0110122342108454</c:v>
                </c:pt>
                <c:pt idx="3542">
                  <c:v>1.0110262866216113</c:v>
                </c:pt>
                <c:pt idx="3543">
                  <c:v>1.0110398690067999</c:v>
                </c:pt>
                <c:pt idx="3544">
                  <c:v>1.0110529820106953</c:v>
                </c:pt>
                <c:pt idx="3545">
                  <c:v>1.0110656262944713</c:v>
                </c:pt>
                <c:pt idx="3546">
                  <c:v>1.0110778025361224</c:v>
                </c:pt>
                <c:pt idx="3547">
                  <c:v>1.0110895114303968</c:v>
                </c:pt>
                <c:pt idx="3548">
                  <c:v>1.0111007536887249</c:v>
                </c:pt>
                <c:pt idx="3549">
                  <c:v>1.0111115300391504</c:v>
                </c:pt>
                <c:pt idx="3550">
                  <c:v>1.0111218412262595</c:v>
                </c:pt>
                <c:pt idx="3551">
                  <c:v>1.0111316880111105</c:v>
                </c:pt>
                <c:pt idx="3552">
                  <c:v>1.0111410711711619</c:v>
                </c:pt>
                <c:pt idx="3553">
                  <c:v>1.0111499915002009</c:v>
                </c:pt>
                <c:pt idx="3554">
                  <c:v>1.0111584498082711</c:v>
                </c:pt>
                <c:pt idx="3555">
                  <c:v>1.0111664469215993</c:v>
                </c:pt>
                <c:pt idx="3556">
                  <c:v>1.0111739836825235</c:v>
                </c:pt>
                <c:pt idx="3557">
                  <c:v>1.0111810609494176</c:v>
                </c:pt>
                <c:pt idx="3558">
                  <c:v>1.0111876795966188</c:v>
                </c:pt>
                <c:pt idx="3559">
                  <c:v>1.0111938405143519</c:v>
                </c:pt>
                <c:pt idx="3560">
                  <c:v>1.011199544608655</c:v>
                </c:pt>
                <c:pt idx="3561">
                  <c:v>1.0112047928013039</c:v>
                </c:pt>
                <c:pt idx="3562">
                  <c:v>1.0112095860297363</c:v>
                </c:pt>
                <c:pt idx="3563">
                  <c:v>1.0112139252469754</c:v>
                </c:pt>
                <c:pt idx="3564">
                  <c:v>1.0112178114215533</c:v>
                </c:pt>
                <c:pt idx="3565">
                  <c:v>1.0112212455374339</c:v>
                </c:pt>
                <c:pt idx="3566">
                  <c:v>1.0112242285939355</c:v>
                </c:pt>
                <c:pt idx="3567">
                  <c:v>1.0112267616056521</c:v>
                </c:pt>
                <c:pt idx="3568">
                  <c:v>1.0112288456023764</c:v>
                </c:pt>
                <c:pt idx="3569">
                  <c:v>1.0112304816290194</c:v>
                </c:pt>
                <c:pt idx="3570">
                  <c:v>1.0112316707455333</c:v>
                </c:pt>
                <c:pt idx="3571">
                  <c:v>1.0112324140268298</c:v>
                </c:pt>
                <c:pt idx="3572">
                  <c:v>1.0112327125627016</c:v>
                </c:pt>
                <c:pt idx="3573">
                  <c:v>1.0112325674577414</c:v>
                </c:pt>
                <c:pt idx="3574">
                  <c:v>1.0112319798312617</c:v>
                </c:pt>
                <c:pt idx="3575">
                  <c:v>1.011230950817213</c:v>
                </c:pt>
                <c:pt idx="3576">
                  <c:v>1.0112294815641034</c:v>
                </c:pt>
                <c:pt idx="3577">
                  <c:v>1.0112275732349161</c:v>
                </c:pt>
                <c:pt idx="3578">
                  <c:v>1.0112252270070266</c:v>
                </c:pt>
                <c:pt idx="3579">
                  <c:v>1.0112224440721214</c:v>
                </c:pt>
                <c:pt idx="3580">
                  <c:v>1.0112192256361143</c:v>
                </c:pt>
                <c:pt idx="3581">
                  <c:v>1.0112155729190639</c:v>
                </c:pt>
                <c:pt idx="3582">
                  <c:v>1.0112114871550888</c:v>
                </c:pt>
                <c:pt idx="3583">
                  <c:v>1.0112069695922845</c:v>
                </c:pt>
                <c:pt idx="3584">
                  <c:v>1.0112020214926389</c:v>
                </c:pt>
                <c:pt idx="3585">
                  <c:v>1.011196644131948</c:v>
                </c:pt>
                <c:pt idx="3586">
                  <c:v>1.0111908387997299</c:v>
                </c:pt>
                <c:pt idx="3587">
                  <c:v>1.011184606799141</c:v>
                </c:pt>
                <c:pt idx="3588">
                  <c:v>1.0111779494468891</c:v>
                </c:pt>
                <c:pt idx="3589">
                  <c:v>1.0111708680731484</c:v>
                </c:pt>
                <c:pt idx="3590">
                  <c:v>1.0111633640214721</c:v>
                </c:pt>
                <c:pt idx="3591">
                  <c:v>1.0111554386487074</c:v>
                </c:pt>
                <c:pt idx="3592">
                  <c:v>1.0111470933249076</c:v>
                </c:pt>
                <c:pt idx="3593">
                  <c:v>1.0111383294332446</c:v>
                </c:pt>
                <c:pt idx="3594">
                  <c:v>1.0111291483699225</c:v>
                </c:pt>
                <c:pt idx="3595">
                  <c:v>1.0111195515440894</c:v>
                </c:pt>
                <c:pt idx="3596">
                  <c:v>1.0111095403777486</c:v>
                </c:pt>
                <c:pt idx="3597">
                  <c:v>1.0110991163056717</c:v>
                </c:pt>
                <c:pt idx="3598">
                  <c:v>1.0110882807753088</c:v>
                </c:pt>
                <c:pt idx="3599">
                  <c:v>1.0110770352466998</c:v>
                </c:pt>
                <c:pt idx="3600">
                  <c:v>1.0110653811923858</c:v>
                </c:pt>
                <c:pt idx="3601">
                  <c:v>1.0110533200973191</c:v>
                </c:pt>
                <c:pt idx="3602">
                  <c:v>1.011040853458774</c:v>
                </c:pt>
                <c:pt idx="3603">
                  <c:v>1.0110279827862561</c:v>
                </c:pt>
                <c:pt idx="3604">
                  <c:v>1.0110147096014126</c:v>
                </c:pt>
                <c:pt idx="3605">
                  <c:v>1.011001035437942</c:v>
                </c:pt>
                <c:pt idx="3606">
                  <c:v>1.0109869618415028</c:v>
                </c:pt>
                <c:pt idx="3607">
                  <c:v>1.0109724903696229</c:v>
                </c:pt>
                <c:pt idx="3608">
                  <c:v>1.0109576225916086</c:v>
                </c:pt>
                <c:pt idx="3609">
                  <c:v>1.0109423600884526</c:v>
                </c:pt>
                <c:pt idx="3610">
                  <c:v>1.0109267044527426</c:v>
                </c:pt>
                <c:pt idx="3611">
                  <c:v>1.0109106572885698</c:v>
                </c:pt>
                <c:pt idx="3612">
                  <c:v>1.0108942202114362</c:v>
                </c:pt>
                <c:pt idx="3613">
                  <c:v>1.0108773948481622</c:v>
                </c:pt>
                <c:pt idx="3614">
                  <c:v>1.0108601828367945</c:v>
                </c:pt>
                <c:pt idx="3615">
                  <c:v>1.0108425858265135</c:v>
                </c:pt>
                <c:pt idx="3616">
                  <c:v>1.0108246054775396</c:v>
                </c:pt>
                <c:pt idx="3617">
                  <c:v>1.0108062434610401</c:v>
                </c:pt>
                <c:pt idx="3618">
                  <c:v>1.0107875014590371</c:v>
                </c:pt>
                <c:pt idx="3619">
                  <c:v>1.010768381164312</c:v>
                </c:pt>
                <c:pt idx="3620">
                  <c:v>1.0107488842803132</c:v>
                </c:pt>
                <c:pt idx="3621">
                  <c:v>1.0107290125210613</c:v>
                </c:pt>
                <c:pt idx="3622">
                  <c:v>1.0107087676110562</c:v>
                </c:pt>
                <c:pt idx="3623">
                  <c:v>1.0106881512851809</c:v>
                </c:pt>
                <c:pt idx="3624">
                  <c:v>1.0106671652886088</c:v>
                </c:pt>
                <c:pt idx="3625">
                  <c:v>1.0106458113767078</c:v>
                </c:pt>
                <c:pt idx="3626">
                  <c:v>1.0106240913149469</c:v>
                </c:pt>
                <c:pt idx="3627">
                  <c:v>1.0106020068787995</c:v>
                </c:pt>
                <c:pt idx="3628">
                  <c:v>1.0105795598536496</c:v>
                </c:pt>
                <c:pt idx="3629">
                  <c:v>1.0105567520346959</c:v>
                </c:pt>
                <c:pt idx="3630">
                  <c:v>1.0105335852268569</c:v>
                </c:pt>
                <c:pt idx="3631">
                  <c:v>1.0105100612446747</c:v>
                </c:pt>
                <c:pt idx="3632">
                  <c:v>1.0104861819122197</c:v>
                </c:pt>
                <c:pt idx="3633">
                  <c:v>1.0104619490629947</c:v>
                </c:pt>
                <c:pt idx="3634">
                  <c:v>1.0104373645398388</c:v>
                </c:pt>
                <c:pt idx="3635">
                  <c:v>1.0104124301948318</c:v>
                </c:pt>
                <c:pt idx="3636">
                  <c:v>1.010387147889197</c:v>
                </c:pt>
                <c:pt idx="3637">
                  <c:v>1.0103615194932059</c:v>
                </c:pt>
                <c:pt idx="3638">
                  <c:v>1.0103355468860811</c:v>
                </c:pt>
                <c:pt idx="3639">
                  <c:v>1.0103092319558999</c:v>
                </c:pt>
                <c:pt idx="3640">
                  <c:v>1.0102825765994978</c:v>
                </c:pt>
                <c:pt idx="3641">
                  <c:v>1.0102555827223716</c:v>
                </c:pt>
                <c:pt idx="3642">
                  <c:v>1.0102282522385821</c:v>
                </c:pt>
                <c:pt idx="3643">
                  <c:v>1.0102005870706583</c:v>
                </c:pt>
                <c:pt idx="3644">
                  <c:v>1.010172589149499</c:v>
                </c:pt>
                <c:pt idx="3645">
                  <c:v>1.0101442604142763</c:v>
                </c:pt>
                <c:pt idx="3646">
                  <c:v>1.0101156028123388</c:v>
                </c:pt>
                <c:pt idx="3647">
                  <c:v>1.0100866182991131</c:v>
                </c:pt>
                <c:pt idx="3648">
                  <c:v>1.0100573088380076</c:v>
                </c:pt>
                <c:pt idx="3649">
                  <c:v>1.0100276764003147</c:v>
                </c:pt>
                <c:pt idx="3650">
                  <c:v>1.0099977229651127</c:v>
                </c:pt>
                <c:pt idx="3651">
                  <c:v>1.0099674505191691</c:v>
                </c:pt>
                <c:pt idx="3652">
                  <c:v>1.0099368610568427</c:v>
                </c:pt>
                <c:pt idx="3653">
                  <c:v>1.0099059565799851</c:v>
                </c:pt>
                <c:pt idx="3654">
                  <c:v>1.009874739097844</c:v>
                </c:pt>
                <c:pt idx="3655">
                  <c:v>1.0098432106269655</c:v>
                </c:pt>
                <c:pt idx="3656">
                  <c:v>1.0098113731910952</c:v>
                </c:pt>
                <c:pt idx="3657">
                  <c:v>1.0097792288210812</c:v>
                </c:pt>
                <c:pt idx="3658">
                  <c:v>1.0097467795547759</c:v>
                </c:pt>
                <c:pt idx="3659">
                  <c:v>1.0097140274369378</c:v>
                </c:pt>
                <c:pt idx="3660">
                  <c:v>1.0096809745191349</c:v>
                </c:pt>
                <c:pt idx="3661">
                  <c:v>1.0096476228596445</c:v>
                </c:pt>
                <c:pt idx="3662">
                  <c:v>1.009613974523357</c:v>
                </c:pt>
                <c:pt idx="3663">
                  <c:v>1.009580031581677</c:v>
                </c:pt>
                <c:pt idx="3664">
                  <c:v>1.0095457961124257</c:v>
                </c:pt>
                <c:pt idx="3665">
                  <c:v>1.0095112701997426</c:v>
                </c:pt>
                <c:pt idx="3666">
                  <c:v>1.0094764559339882</c:v>
                </c:pt>
                <c:pt idx="3667">
                  <c:v>1.0094413554116439</c:v>
                </c:pt>
                <c:pt idx="3668">
                  <c:v>1.009405970735217</c:v>
                </c:pt>
                <c:pt idx="3669">
                  <c:v>1.0093703040131401</c:v>
                </c:pt>
                <c:pt idx="3670">
                  <c:v>1.0093343573596745</c:v>
                </c:pt>
                <c:pt idx="3671">
                  <c:v>1.0092981328948116</c:v>
                </c:pt>
                <c:pt idx="3672">
                  <c:v>1.0092616327441752</c:v>
                </c:pt>
                <c:pt idx="3673">
                  <c:v>1.0092248590389234</c:v>
                </c:pt>
                <c:pt idx="3674">
                  <c:v>1.0091878139156509</c:v>
                </c:pt>
                <c:pt idx="3675">
                  <c:v>1.0091504995162908</c:v>
                </c:pt>
                <c:pt idx="3676">
                  <c:v>1.0091129179880172</c:v>
                </c:pt>
                <c:pt idx="3677">
                  <c:v>1.0090750714831462</c:v>
                </c:pt>
                <c:pt idx="3678">
                  <c:v>1.0090369621590405</c:v>
                </c:pt>
                <c:pt idx="3679">
                  <c:v>1.0089985921780089</c:v>
                </c:pt>
                <c:pt idx="3680">
                  <c:v>1.0089599637072104</c:v>
                </c:pt>
                <c:pt idx="3681">
                  <c:v>1.0089210789185561</c:v>
                </c:pt>
                <c:pt idx="3682">
                  <c:v>1.0088819399886118</c:v>
                </c:pt>
                <c:pt idx="3683">
                  <c:v>1.0088425490985</c:v>
                </c:pt>
                <c:pt idx="3684">
                  <c:v>1.0088029084338028</c:v>
                </c:pt>
                <c:pt idx="3685">
                  <c:v>1.0087630201844648</c:v>
                </c:pt>
                <c:pt idx="3686">
                  <c:v>1.0087228865446956</c:v>
                </c:pt>
                <c:pt idx="3687">
                  <c:v>1.0086825097128718</c:v>
                </c:pt>
                <c:pt idx="3688">
                  <c:v>1.0086418918914415</c:v>
                </c:pt>
                <c:pt idx="3689">
                  <c:v>1.0086010352868253</c:v>
                </c:pt>
                <c:pt idx="3690">
                  <c:v>1.0085599421093214</c:v>
                </c:pt>
                <c:pt idx="3691">
                  <c:v>1.0085186145730072</c:v>
                </c:pt>
                <c:pt idx="3692">
                  <c:v>1.0084770548956423</c:v>
                </c:pt>
                <c:pt idx="3693">
                  <c:v>1.0084352652985737</c:v>
                </c:pt>
                <c:pt idx="3694">
                  <c:v>1.0083932480066371</c:v>
                </c:pt>
                <c:pt idx="3695">
                  <c:v>1.0083510052480618</c:v>
                </c:pt>
                <c:pt idx="3696">
                  <c:v>1.0083085392543734</c:v>
                </c:pt>
                <c:pt idx="3697">
                  <c:v>1.0082658522602985</c:v>
                </c:pt>
                <c:pt idx="3698">
                  <c:v>1.0082229465036676</c:v>
                </c:pt>
                <c:pt idx="3699">
                  <c:v>1.0081798242253197</c:v>
                </c:pt>
                <c:pt idx="3700">
                  <c:v>1.0081364876690062</c:v>
                </c:pt>
                <c:pt idx="3701">
                  <c:v>1.0080929390812952</c:v>
                </c:pt>
                <c:pt idx="3702">
                  <c:v>1.0080491807114755</c:v>
                </c:pt>
                <c:pt idx="3703">
                  <c:v>1.0080052148114615</c:v>
                </c:pt>
                <c:pt idx="3704">
                  <c:v>1.0079610436356981</c:v>
                </c:pt>
                <c:pt idx="3705">
                  <c:v>1.0079166694410642</c:v>
                </c:pt>
                <c:pt idx="3706">
                  <c:v>1.0078720944867789</c:v>
                </c:pt>
                <c:pt idx="3707">
                  <c:v>1.0078273210343065</c:v>
                </c:pt>
                <c:pt idx="3708">
                  <c:v>1.0077823513472606</c:v>
                </c:pt>
                <c:pt idx="3709">
                  <c:v>1.0077371876913104</c:v>
                </c:pt>
                <c:pt idx="3710">
                  <c:v>1.007691832334086</c:v>
                </c:pt>
                <c:pt idx="3711">
                  <c:v>1.0076462875450838</c:v>
                </c:pt>
                <c:pt idx="3712">
                  <c:v>1.0076005555955729</c:v>
                </c:pt>
                <c:pt idx="3713">
                  <c:v>1.0075546387585004</c:v>
                </c:pt>
                <c:pt idx="3714">
                  <c:v>1.0075085393083982</c:v>
                </c:pt>
                <c:pt idx="3715">
                  <c:v>1.007462259521289</c:v>
                </c:pt>
                <c:pt idx="3716">
                  <c:v>1.0074158016745927</c:v>
                </c:pt>
                <c:pt idx="3717">
                  <c:v>1.0073691680470334</c:v>
                </c:pt>
                <c:pt idx="3718">
                  <c:v>1.0073223609185458</c:v>
                </c:pt>
                <c:pt idx="3719">
                  <c:v>1.0072753825701835</c:v>
                </c:pt>
                <c:pt idx="3720">
                  <c:v>1.0072282352840243</c:v>
                </c:pt>
                <c:pt idx="3721">
                  <c:v>1.0071809213430793</c:v>
                </c:pt>
                <c:pt idx="3722">
                  <c:v>1.0071334430312</c:v>
                </c:pt>
                <c:pt idx="3723">
                  <c:v>1.0070858026329861</c:v>
                </c:pt>
                <c:pt idx="3724">
                  <c:v>1.0070380024336929</c:v>
                </c:pt>
                <c:pt idx="3725">
                  <c:v>1.0069900447191411</c:v>
                </c:pt>
                <c:pt idx="3726">
                  <c:v>1.0069419317756239</c:v>
                </c:pt>
                <c:pt idx="3727">
                  <c:v>1.006893665889816</c:v>
                </c:pt>
                <c:pt idx="3728">
                  <c:v>1.0068452493486828</c:v>
                </c:pt>
                <c:pt idx="3729">
                  <c:v>1.0067966844393892</c:v>
                </c:pt>
                <c:pt idx="3730">
                  <c:v>1.0067479734492091</c:v>
                </c:pt>
                <c:pt idx="3731">
                  <c:v>1.0066991186654348</c:v>
                </c:pt>
                <c:pt idx="3732">
                  <c:v>1.0066501223752868</c:v>
                </c:pt>
                <c:pt idx="3733">
                  <c:v>1.0066009868658239</c:v>
                </c:pt>
                <c:pt idx="3734">
                  <c:v>1.0065517144238532</c:v>
                </c:pt>
                <c:pt idx="3735">
                  <c:v>1.0065023073358408</c:v>
                </c:pt>
                <c:pt idx="3736">
                  <c:v>1.0064527678878223</c:v>
                </c:pt>
                <c:pt idx="3737">
                  <c:v>1.0064030983653143</c:v>
                </c:pt>
                <c:pt idx="3738">
                  <c:v>1.0063533010532246</c:v>
                </c:pt>
                <c:pt idx="3739">
                  <c:v>1.0063033782357649</c:v>
                </c:pt>
                <c:pt idx="3740">
                  <c:v>1.0062533321963605</c:v>
                </c:pt>
                <c:pt idx="3741">
                  <c:v>1.0062031652175651</c:v>
                </c:pt>
                <c:pt idx="3742">
                  <c:v>1.00615287958097</c:v>
                </c:pt>
                <c:pt idx="3743">
                  <c:v>1.0061024775671192</c:v>
                </c:pt>
                <c:pt idx="3744">
                  <c:v>1.0060519614554198</c:v>
                </c:pt>
                <c:pt idx="3745">
                  <c:v>1.0060013335240567</c:v>
                </c:pt>
                <c:pt idx="3746">
                  <c:v>1.0059505960499051</c:v>
                </c:pt>
                <c:pt idx="3747">
                  <c:v>1.0058997513084438</c:v>
                </c:pt>
                <c:pt idx="3748">
                  <c:v>1.0058488015736695</c:v>
                </c:pt>
                <c:pt idx="3749">
                  <c:v>1.0057977491180108</c:v>
                </c:pt>
                <c:pt idx="3750">
                  <c:v>1.005746596212242</c:v>
                </c:pt>
                <c:pt idx="3751">
                  <c:v>1.0056953451253989</c:v>
                </c:pt>
                <c:pt idx="3752">
                  <c:v>1.0056439981246916</c:v>
                </c:pt>
                <c:pt idx="3753">
                  <c:v>1.0055925574754223</c:v>
                </c:pt>
                <c:pt idx="3754">
                  <c:v>1.0055410254408987</c:v>
                </c:pt>
                <c:pt idx="3755">
                  <c:v>1.005489404282351</c:v>
                </c:pt>
                <c:pt idx="3756">
                  <c:v>1.0054376962588467</c:v>
                </c:pt>
                <c:pt idx="3757">
                  <c:v>1.0053859036272088</c:v>
                </c:pt>
                <c:pt idx="3758">
                  <c:v>1.0053340286419306</c:v>
                </c:pt>
                <c:pt idx="3759">
                  <c:v>1.0052820735550938</c:v>
                </c:pt>
                <c:pt idx="3760">
                  <c:v>1.0052300406162855</c:v>
                </c:pt>
                <c:pt idx="3761">
                  <c:v>1.0051779320725152</c:v>
                </c:pt>
                <c:pt idx="3762">
                  <c:v>1.0051257501681337</c:v>
                </c:pt>
                <c:pt idx="3763">
                  <c:v>1.0050734971447504</c:v>
                </c:pt>
                <c:pt idx="3764">
                  <c:v>1.0050211752411522</c:v>
                </c:pt>
                <c:pt idx="3765">
                  <c:v>1.0049687866932224</c:v>
                </c:pt>
                <c:pt idx="3766">
                  <c:v>1.0049163337338594</c:v>
                </c:pt>
                <c:pt idx="3767">
                  <c:v>1.0048638185928964</c:v>
                </c:pt>
                <c:pt idx="3768">
                  <c:v>1.0048112434970218</c:v>
                </c:pt>
                <c:pt idx="3769">
                  <c:v>1.0047586106696977</c:v>
                </c:pt>
                <c:pt idx="3770">
                  <c:v>1.0047059223310821</c:v>
                </c:pt>
                <c:pt idx="3771">
                  <c:v>1.0046531806979488</c:v>
                </c:pt>
                <c:pt idx="3772">
                  <c:v>1.0046003879836083</c:v>
                </c:pt>
                <c:pt idx="3773">
                  <c:v>1.0045475463978293</c:v>
                </c:pt>
                <c:pt idx="3774">
                  <c:v>1.0044946581467613</c:v>
                </c:pt>
                <c:pt idx="3775">
                  <c:v>1.0044417254328557</c:v>
                </c:pt>
                <c:pt idx="3776">
                  <c:v>1.0043887504547886</c:v>
                </c:pt>
                <c:pt idx="3777">
                  <c:v>1.0043357354073834</c:v>
                </c:pt>
                <c:pt idx="3778">
                  <c:v>1.0042826824815343</c:v>
                </c:pt>
                <c:pt idx="3779">
                  <c:v>1.0042295938641299</c:v>
                </c:pt>
                <c:pt idx="3780">
                  <c:v>1.0041764717379764</c:v>
                </c:pt>
                <c:pt idx="3781">
                  <c:v>1.004123318281722</c:v>
                </c:pt>
                <c:pt idx="3782">
                  <c:v>1.0040701356697814</c:v>
                </c:pt>
                <c:pt idx="3783">
                  <c:v>1.0040169260722618</c:v>
                </c:pt>
                <c:pt idx="3784">
                  <c:v>1.0039636916548857</c:v>
                </c:pt>
                <c:pt idx="3785">
                  <c:v>1.0039104345789196</c:v>
                </c:pt>
                <c:pt idx="3786">
                  <c:v>1.0038571570010968</c:v>
                </c:pt>
                <c:pt idx="3787">
                  <c:v>1.0038038610735467</c:v>
                </c:pt>
                <c:pt idx="3788">
                  <c:v>1.0037505489437188</c:v>
                </c:pt>
                <c:pt idx="3789">
                  <c:v>1.0036972227543124</c:v>
                </c:pt>
                <c:pt idx="3790">
                  <c:v>1.0036438846432014</c:v>
                </c:pt>
                <c:pt idx="3791">
                  <c:v>1.0035905367433648</c:v>
                </c:pt>
                <c:pt idx="3792">
                  <c:v>1.0035371811828124</c:v>
                </c:pt>
                <c:pt idx="3793">
                  <c:v>1.0034838200845149</c:v>
                </c:pt>
                <c:pt idx="3794">
                  <c:v>1.0034304555663327</c:v>
                </c:pt>
                <c:pt idx="3795">
                  <c:v>1.0033770897409446</c:v>
                </c:pt>
                <c:pt idx="3796">
                  <c:v>1.003323724715778</c:v>
                </c:pt>
                <c:pt idx="3797">
                  <c:v>1.0032703625929389</c:v>
                </c:pt>
                <c:pt idx="3798">
                  <c:v>1.0032170054691423</c:v>
                </c:pt>
                <c:pt idx="3799">
                  <c:v>1.0031636554356429</c:v>
                </c:pt>
                <c:pt idx="3800">
                  <c:v>1.0031103145781668</c:v>
                </c:pt>
                <c:pt idx="3801">
                  <c:v>1.0030569849768429</c:v>
                </c:pt>
                <c:pt idx="3802">
                  <c:v>1.0030036687061348</c:v>
                </c:pt>
                <c:pt idx="3803">
                  <c:v>1.0029503678347733</c:v>
                </c:pt>
                <c:pt idx="3804">
                  <c:v>1.0028970844256893</c:v>
                </c:pt>
                <c:pt idx="3805">
                  <c:v>1.0028438205359469</c:v>
                </c:pt>
                <c:pt idx="3806">
                  <c:v>1.0027905782166773</c:v>
                </c:pt>
                <c:pt idx="3807">
                  <c:v>1.0027373595130127</c:v>
                </c:pt>
                <c:pt idx="3808">
                  <c:v>1.00268416646402</c:v>
                </c:pt>
                <c:pt idx="3809">
                  <c:v>1.0026310011026374</c:v>
                </c:pt>
                <c:pt idx="3810">
                  <c:v>1.0025778654556072</c:v>
                </c:pt>
                <c:pt idx="3811">
                  <c:v>1.0025247615434136</c:v>
                </c:pt>
                <c:pt idx="3812">
                  <c:v>1.0024716913802179</c:v>
                </c:pt>
                <c:pt idx="3813">
                  <c:v>1.0024186569737943</c:v>
                </c:pt>
                <c:pt idx="3814">
                  <c:v>1.002365660325468</c:v>
                </c:pt>
                <c:pt idx="3815">
                  <c:v>1.0023127034300516</c:v>
                </c:pt>
                <c:pt idx="3816">
                  <c:v>1.0022597882757833</c:v>
                </c:pt>
                <c:pt idx="3817">
                  <c:v>1.0022069168442647</c:v>
                </c:pt>
                <c:pt idx="3818">
                  <c:v>1.0021540911103988</c:v>
                </c:pt>
                <c:pt idx="3819">
                  <c:v>1.0021013130423306</c:v>
                </c:pt>
                <c:pt idx="3820">
                  <c:v>1.0020485846013851</c:v>
                </c:pt>
                <c:pt idx="3821">
                  <c:v>1.0019959077420069</c:v>
                </c:pt>
                <c:pt idx="3822">
                  <c:v>1.0019432844117011</c:v>
                </c:pt>
                <c:pt idx="3823">
                  <c:v>1.0018907165509743</c:v>
                </c:pt>
                <c:pt idx="3824">
                  <c:v>1.0018382060932747</c:v>
                </c:pt>
                <c:pt idx="3825">
                  <c:v>1.0017857549649336</c:v>
                </c:pt>
                <c:pt idx="3826">
                  <c:v>1.0017333650851086</c:v>
                </c:pt>
                <c:pt idx="3827">
                  <c:v>1.0016810383657242</c:v>
                </c:pt>
                <c:pt idx="3828">
                  <c:v>1.0016287767114158</c:v>
                </c:pt>
                <c:pt idx="3829">
                  <c:v>1.0015765820194726</c:v>
                </c:pt>
                <c:pt idx="3830">
                  <c:v>1.0015244561797809</c:v>
                </c:pt>
                <c:pt idx="3831">
                  <c:v>1.0014724010747684</c:v>
                </c:pt>
                <c:pt idx="3832">
                  <c:v>1.0014204185793489</c:v>
                </c:pt>
                <c:pt idx="3833">
                  <c:v>1.001368510560867</c:v>
                </c:pt>
                <c:pt idx="3834">
                  <c:v>1.0013166788790433</c:v>
                </c:pt>
                <c:pt idx="3835">
                  <c:v>1.0012649253859207</c:v>
                </c:pt>
                <c:pt idx="3836">
                  <c:v>1.0012132519258103</c:v>
                </c:pt>
                <c:pt idx="3837">
                  <c:v>1.001161660335238</c:v>
                </c:pt>
                <c:pt idx="3838">
                  <c:v>1.0011101524428918</c:v>
                </c:pt>
                <c:pt idx="3839">
                  <c:v>1.0010587300695699</c:v>
                </c:pt>
                <c:pt idx="3840">
                  <c:v>1.0010073950281271</c:v>
                </c:pt>
                <c:pt idx="3841">
                  <c:v>1.0009561491234256</c:v>
                </c:pt>
                <c:pt idx="3842">
                  <c:v>1.0009049941522816</c:v>
                </c:pt>
                <c:pt idx="3843">
                  <c:v>1.0008539319034162</c:v>
                </c:pt>
                <c:pt idx="3844">
                  <c:v>1.0008029641574048</c:v>
                </c:pt>
                <c:pt idx="3845">
                  <c:v>1.0007520926866267</c:v>
                </c:pt>
                <c:pt idx="3846">
                  <c:v>1.0007013192552165</c:v>
                </c:pt>
                <c:pt idx="3847">
                  <c:v>1.0006506456190156</c:v>
                </c:pt>
                <c:pt idx="3848">
                  <c:v>1.0006000735255225</c:v>
                </c:pt>
                <c:pt idx="3849">
                  <c:v>1.000549604713846</c:v>
                </c:pt>
                <c:pt idx="3850">
                  <c:v>1.0004992409146569</c:v>
                </c:pt>
                <c:pt idx="3851">
                  <c:v>1.0004489838501416</c:v>
                </c:pt>
                <c:pt idx="3852">
                  <c:v>1.0003988352339552</c:v>
                </c:pt>
                <c:pt idx="3853">
                  <c:v>1.0003487967711753</c:v>
                </c:pt>
                <c:pt idx="3854">
                  <c:v>1.000298870158256</c:v>
                </c:pt>
                <c:pt idx="3855">
                  <c:v>1.0002490570829836</c:v>
                </c:pt>
                <c:pt idx="3856">
                  <c:v>1.0001993592244309</c:v>
                </c:pt>
                <c:pt idx="3857">
                  <c:v>1.000149778252913</c:v>
                </c:pt>
                <c:pt idx="3858">
                  <c:v>1.000100315829944</c:v>
                </c:pt>
                <c:pt idx="3859">
                  <c:v>1.0000509736081931</c:v>
                </c:pt>
                <c:pt idx="3860">
                  <c:v>1.0000017532314411</c:v>
                </c:pt>
                <c:pt idx="3861">
                  <c:v>0.99995265633453956</c:v>
                </c:pt>
                <c:pt idx="3862">
                  <c:v>0.99990368454336709</c:v>
                </c:pt>
                <c:pt idx="3863">
                  <c:v>0.99985483947478837</c:v>
                </c:pt>
                <c:pt idx="3864">
                  <c:v>0.99980612273661318</c:v>
                </c:pt>
                <c:pt idx="3865">
                  <c:v>0.99975753592755567</c:v>
                </c:pt>
                <c:pt idx="3866">
                  <c:v>0.99970908063719399</c:v>
                </c:pt>
                <c:pt idx="3867">
                  <c:v>0.99966075844593072</c:v>
                </c:pt>
                <c:pt idx="3868">
                  <c:v>0.99961257092495337</c:v>
                </c:pt>
                <c:pt idx="3869">
                  <c:v>0.99956451963619586</c:v>
                </c:pt>
                <c:pt idx="3870">
                  <c:v>0.99951660613229998</c:v>
                </c:pt>
                <c:pt idx="3871">
                  <c:v>0.99946883195657754</c:v>
                </c:pt>
                <c:pt idx="3872">
                  <c:v>0.99942119864297285</c:v>
                </c:pt>
                <c:pt idx="3873">
                  <c:v>0.99937370771602574</c:v>
                </c:pt>
                <c:pt idx="3874">
                  <c:v>0.99932636069083536</c:v>
                </c:pt>
                <c:pt idx="3875">
                  <c:v>0.999279159073024</c:v>
                </c:pt>
                <c:pt idx="3876">
                  <c:v>0.99923210435870091</c:v>
                </c:pt>
                <c:pt idx="3877">
                  <c:v>0.99918519803442818</c:v>
                </c:pt>
                <c:pt idx="3878">
                  <c:v>0.99913844157718557</c:v>
                </c:pt>
                <c:pt idx="3879">
                  <c:v>0.9990918364543363</c:v>
                </c:pt>
                <c:pt idx="3880">
                  <c:v>0.99904538412359334</c:v>
                </c:pt>
                <c:pt idx="3881">
                  <c:v>0.99899908603298648</c:v>
                </c:pt>
                <c:pt idx="3882">
                  <c:v>0.99895294362082887</c:v>
                </c:pt>
                <c:pt idx="3883">
                  <c:v>0.99890695831568554</c:v>
                </c:pt>
                <c:pt idx="3884">
                  <c:v>0.99886113153634093</c:v>
                </c:pt>
                <c:pt idx="3885">
                  <c:v>0.99881546469176774</c:v>
                </c:pt>
                <c:pt idx="3886">
                  <c:v>0.9987699591810959</c:v>
                </c:pt>
                <c:pt idx="3887">
                  <c:v>0.99872461639358223</c:v>
                </c:pt>
                <c:pt idx="3888">
                  <c:v>0.99867943770858048</c:v>
                </c:pt>
                <c:pt idx="3889">
                  <c:v>0.99863442449551132</c:v>
                </c:pt>
                <c:pt idx="3890">
                  <c:v>0.9985895781138342</c:v>
                </c:pt>
                <c:pt idx="3891">
                  <c:v>0.99854489991301787</c:v>
                </c:pt>
                <c:pt idx="3892">
                  <c:v>0.99850039123251266</c:v>
                </c:pt>
                <c:pt idx="3893">
                  <c:v>0.99845605340172283</c:v>
                </c:pt>
                <c:pt idx="3894">
                  <c:v>0.99841188773997913</c:v>
                </c:pt>
                <c:pt idx="3895">
                  <c:v>0.9983678955565124</c:v>
                </c:pt>
                <c:pt idx="3896">
                  <c:v>0.99832407815042712</c:v>
                </c:pt>
                <c:pt idx="3897">
                  <c:v>0.99828043681067546</c:v>
                </c:pt>
                <c:pt idx="3898">
                  <c:v>0.9982369728160323</c:v>
                </c:pt>
                <c:pt idx="3899">
                  <c:v>0.99819368743506998</c:v>
                </c:pt>
                <c:pt idx="3900">
                  <c:v>0.99815058192613415</c:v>
                </c:pt>
                <c:pt idx="3901">
                  <c:v>0.99810765753731978</c:v>
                </c:pt>
                <c:pt idx="3902">
                  <c:v>0.99806491550644749</c:v>
                </c:pt>
                <c:pt idx="3903">
                  <c:v>0.99802235706104081</c:v>
                </c:pt>
                <c:pt idx="3904">
                  <c:v>0.99797998341830352</c:v>
                </c:pt>
                <c:pt idx="3905">
                  <c:v>0.99793779578509745</c:v>
                </c:pt>
                <c:pt idx="3906">
                  <c:v>0.99789579535792095</c:v>
                </c:pt>
                <c:pt idx="3907">
                  <c:v>0.99785398332288788</c:v>
                </c:pt>
                <c:pt idx="3908">
                  <c:v>0.99781236085570646</c:v>
                </c:pt>
                <c:pt idx="3909">
                  <c:v>0.99777092912165966</c:v>
                </c:pt>
                <c:pt idx="3910">
                  <c:v>0.99772968927558481</c:v>
                </c:pt>
                <c:pt idx="3911">
                  <c:v>0.99768864246185474</c:v>
                </c:pt>
                <c:pt idx="3912">
                  <c:v>0.99764778981435875</c:v>
                </c:pt>
                <c:pt idx="3913">
                  <c:v>0.99760713245648402</c:v>
                </c:pt>
                <c:pt idx="3914">
                  <c:v>0.99756667150109812</c:v>
                </c:pt>
                <c:pt idx="3915">
                  <c:v>0.99752640805053105</c:v>
                </c:pt>
                <c:pt idx="3916">
                  <c:v>0.99748634319655882</c:v>
                </c:pt>
                <c:pt idx="3917">
                  <c:v>0.99744647802038622</c:v>
                </c:pt>
                <c:pt idx="3918">
                  <c:v>0.99740681359263117</c:v>
                </c:pt>
                <c:pt idx="3919">
                  <c:v>0.99736735097330886</c:v>
                </c:pt>
                <c:pt idx="3920">
                  <c:v>0.99732809121181676</c:v>
                </c:pt>
                <c:pt idx="3921">
                  <c:v>0.99728903534692004</c:v>
                </c:pt>
                <c:pt idx="3922">
                  <c:v>0.99725018440673652</c:v>
                </c:pt>
                <c:pt idx="3923">
                  <c:v>0.99721153940872387</c:v>
                </c:pt>
                <c:pt idx="3924">
                  <c:v>0.99717310135966553</c:v>
                </c:pt>
                <c:pt idx="3925">
                  <c:v>0.99713487125565825</c:v>
                </c:pt>
                <c:pt idx="3926">
                  <c:v>0.99709685008209925</c:v>
                </c:pt>
                <c:pt idx="3927">
                  <c:v>0.99705903881367464</c:v>
                </c:pt>
                <c:pt idx="3928">
                  <c:v>0.99702143841434743</c:v>
                </c:pt>
                <c:pt idx="3929">
                  <c:v>0.99698404983734701</c:v>
                </c:pt>
                <c:pt idx="3930">
                  <c:v>0.99694687402515758</c:v>
                </c:pt>
                <c:pt idx="3931">
                  <c:v>0.99690991190950928</c:v>
                </c:pt>
                <c:pt idx="3932">
                  <c:v>0.9968731644113672</c:v>
                </c:pt>
                <c:pt idx="3933">
                  <c:v>0.9968366324409228</c:v>
                </c:pt>
                <c:pt idx="3934">
                  <c:v>0.99680031689758486</c:v>
                </c:pt>
                <c:pt idx="3935">
                  <c:v>0.99676421866997089</c:v>
                </c:pt>
                <c:pt idx="3936">
                  <c:v>0.99672833863589971</c:v>
                </c:pt>
                <c:pt idx="3937">
                  <c:v>0.99669267766238345</c:v>
                </c:pt>
                <c:pt idx="3938">
                  <c:v>0.99665723660562078</c:v>
                </c:pt>
                <c:pt idx="3939">
                  <c:v>0.99662201631098979</c:v>
                </c:pt>
                <c:pt idx="3940">
                  <c:v>0.9965870176130428</c:v>
                </c:pt>
                <c:pt idx="3941">
                  <c:v>0.99655224133549947</c:v>
                </c:pt>
                <c:pt idx="3942">
                  <c:v>0.99651768829124243</c:v>
                </c:pt>
                <c:pt idx="3943">
                  <c:v>0.99648335928231202</c:v>
                </c:pt>
                <c:pt idx="3944">
                  <c:v>0.99644925509990179</c:v>
                </c:pt>
                <c:pt idx="3945">
                  <c:v>0.99641537652435475</c:v>
                </c:pt>
                <c:pt idx="3946">
                  <c:v>0.99638172432515992</c:v>
                </c:pt>
                <c:pt idx="3947">
                  <c:v>0.99634829926094881</c:v>
                </c:pt>
                <c:pt idx="3948">
                  <c:v>0.99631510207949325</c:v>
                </c:pt>
                <c:pt idx="3949">
                  <c:v>0.99628213351770278</c:v>
                </c:pt>
                <c:pt idx="3950">
                  <c:v>0.99624939430162329</c:v>
                </c:pt>
                <c:pt idx="3951">
                  <c:v>0.99621688514643514</c:v>
                </c:pt>
                <c:pt idx="3952">
                  <c:v>0.9961846067564526</c:v>
                </c:pt>
                <c:pt idx="3953">
                  <c:v>0.99615255982512318</c:v>
                </c:pt>
                <c:pt idx="3954">
                  <c:v>0.99612074503502779</c:v>
                </c:pt>
                <c:pt idx="3955">
                  <c:v>0.99608916305788076</c:v>
                </c:pt>
                <c:pt idx="3956">
                  <c:v>0.99605781455453102</c:v>
                </c:pt>
                <c:pt idx="3957">
                  <c:v>0.99602670017496286</c:v>
                </c:pt>
                <c:pt idx="3958">
                  <c:v>0.99599582055829827</c:v>
                </c:pt>
                <c:pt idx="3959">
                  <c:v>0.99596517633279802</c:v>
                </c:pt>
                <c:pt idx="3960">
                  <c:v>0.99593476811586501</c:v>
                </c:pt>
                <c:pt idx="3961">
                  <c:v>0.99590459651404684</c:v>
                </c:pt>
                <c:pt idx="3962">
                  <c:v>0.99587466212303921</c:v>
                </c:pt>
                <c:pt idx="3963">
                  <c:v>0.99584496552768964</c:v>
                </c:pt>
                <c:pt idx="3964">
                  <c:v>0.99581550730200141</c:v>
                </c:pt>
                <c:pt idx="3965">
                  <c:v>0.9957862880091386</c:v>
                </c:pt>
                <c:pt idx="3966">
                  <c:v>0.99575730820143082</c:v>
                </c:pt>
                <c:pt idx="3967">
                  <c:v>0.99572856842037871</c:v>
                </c:pt>
                <c:pt idx="3968">
                  <c:v>0.99570006919665954</c:v>
                </c:pt>
                <c:pt idx="3969">
                  <c:v>0.99567181105013403</c:v>
                </c:pt>
                <c:pt idx="3970">
                  <c:v>0.99564379448985207</c:v>
                </c:pt>
                <c:pt idx="3971">
                  <c:v>0.99561602001406091</c:v>
                </c:pt>
                <c:pt idx="3972">
                  <c:v>0.99558848811021172</c:v>
                </c:pt>
                <c:pt idx="3973">
                  <c:v>0.99556119925496789</c:v>
                </c:pt>
                <c:pt idx="3974">
                  <c:v>0.99553415391421329</c:v>
                </c:pt>
                <c:pt idx="3975">
                  <c:v>0.99550735254306078</c:v>
                </c:pt>
                <c:pt idx="3976">
                  <c:v>0.99548079558586156</c:v>
                </c:pt>
                <c:pt idx="3977">
                  <c:v>0.99545448347621435</c:v>
                </c:pt>
                <c:pt idx="3978">
                  <c:v>0.99542841663697568</c:v>
                </c:pt>
                <c:pt idx="3979">
                  <c:v>0.99540259548026966</c:v>
                </c:pt>
                <c:pt idx="3980">
                  <c:v>0.99537702040749942</c:v>
                </c:pt>
                <c:pt idx="3981">
                  <c:v>0.99535169180935745</c:v>
                </c:pt>
                <c:pt idx="3982">
                  <c:v>0.99532661006583723</c:v>
                </c:pt>
                <c:pt idx="3983">
                  <c:v>0.99530177554624555</c:v>
                </c:pt>
                <c:pt idx="3984">
                  <c:v>0.99527718860921444</c:v>
                </c:pt>
                <c:pt idx="3985">
                  <c:v>0.99525284960271354</c:v>
                </c:pt>
                <c:pt idx="3986">
                  <c:v>0.99522875886406403</c:v>
                </c:pt>
                <c:pt idx="3987">
                  <c:v>0.99520491671995082</c:v>
                </c:pt>
                <c:pt idx="3988">
                  <c:v>0.99518132348643762</c:v>
                </c:pt>
                <c:pt idx="3989">
                  <c:v>0.99515797946898021</c:v>
                </c:pt>
                <c:pt idx="3990">
                  <c:v>0.99513488496244151</c:v>
                </c:pt>
                <c:pt idx="3991">
                  <c:v>0.99511204025110633</c:v>
                </c:pt>
                <c:pt idx="3992">
                  <c:v>0.99508944560869683</c:v>
                </c:pt>
                <c:pt idx="3993">
                  <c:v>0.99506710129838827</c:v>
                </c:pt>
                <c:pt idx="3994">
                  <c:v>0.99504500757282488</c:v>
                </c:pt>
                <c:pt idx="3995">
                  <c:v>0.99502316467413654</c:v>
                </c:pt>
                <c:pt idx="3996">
                  <c:v>0.99500157283395552</c:v>
                </c:pt>
                <c:pt idx="3997">
                  <c:v>0.99498023227343402</c:v>
                </c:pt>
                <c:pt idx="3998">
                  <c:v>0.99495914320326118</c:v>
                </c:pt>
                <c:pt idx="3999">
                  <c:v>0.99493830582368159</c:v>
                </c:pt>
                <c:pt idx="4000">
                  <c:v>0.99491772032451298</c:v>
                </c:pt>
                <c:pt idx="4001">
                  <c:v>0.99489738688516571</c:v>
                </c:pt>
                <c:pt idx="4002">
                  <c:v>0.99487730567466115</c:v>
                </c:pt>
                <c:pt idx="4003">
                  <c:v>0.9948574768516516</c:v>
                </c:pt>
                <c:pt idx="4004">
                  <c:v>0.99483790056443944</c:v>
                </c:pt>
                <c:pt idx="4005">
                  <c:v>0.99481857695099796</c:v>
                </c:pt>
                <c:pt idx="4006">
                  <c:v>0.99479950613899126</c:v>
                </c:pt>
                <c:pt idx="4007">
                  <c:v>0.99478068824579569</c:v>
                </c:pt>
                <c:pt idx="4008">
                  <c:v>0.99476212337852021</c:v>
                </c:pt>
                <c:pt idx="4009">
                  <c:v>0.99474381163402892</c:v>
                </c:pt>
                <c:pt idx="4010">
                  <c:v>0.99472575309896227</c:v>
                </c:pt>
                <c:pt idx="4011">
                  <c:v>0.99470794784975947</c:v>
                </c:pt>
                <c:pt idx="4012">
                  <c:v>0.99469039595268116</c:v>
                </c:pt>
                <c:pt idx="4013">
                  <c:v>0.99467309746383226</c:v>
                </c:pt>
                <c:pt idx="4014">
                  <c:v>0.99465605242918542</c:v>
                </c:pt>
                <c:pt idx="4015">
                  <c:v>0.99463926088460441</c:v>
                </c:pt>
                <c:pt idx="4016">
                  <c:v>0.99462272285586828</c:v>
                </c:pt>
                <c:pt idx="4017">
                  <c:v>0.99460643835869555</c:v>
                </c:pt>
                <c:pt idx="4018">
                  <c:v>0.99459040739876869</c:v>
                </c:pt>
                <c:pt idx="4019">
                  <c:v>0.99457462997175938</c:v>
                </c:pt>
                <c:pt idx="4020">
                  <c:v>0.99455910606335385</c:v>
                </c:pt>
                <c:pt idx="4021">
                  <c:v>0.99454383564927806</c:v>
                </c:pt>
                <c:pt idx="4022">
                  <c:v>0.99452881869532428</c:v>
                </c:pt>
                <c:pt idx="4023">
                  <c:v>0.99451405515737656</c:v>
                </c:pt>
                <c:pt idx="4024">
                  <c:v>0.99449954498143822</c:v>
                </c:pt>
                <c:pt idx="4025">
                  <c:v>0.99448528810365822</c:v>
                </c:pt>
                <c:pt idx="4026">
                  <c:v>0.99447128445035871</c:v>
                </c:pt>
                <c:pt idx="4027">
                  <c:v>0.99445753393806224</c:v>
                </c:pt>
                <c:pt idx="4028">
                  <c:v>0.99444403647351998</c:v>
                </c:pt>
                <c:pt idx="4029">
                  <c:v>0.99443079195373985</c:v>
                </c:pt>
                <c:pt idx="4030">
                  <c:v>0.99441780026601512</c:v>
                </c:pt>
                <c:pt idx="4031">
                  <c:v>0.9944050612879527</c:v>
                </c:pt>
                <c:pt idx="4032">
                  <c:v>0.99439257488750321</c:v>
                </c:pt>
                <c:pt idx="4033">
                  <c:v>0.99438034092298966</c:v>
                </c:pt>
                <c:pt idx="4034">
                  <c:v>0.99436835924313738</c:v>
                </c:pt>
                <c:pt idx="4035">
                  <c:v>0.99435662968710437</c:v>
                </c:pt>
                <c:pt idx="4036">
                  <c:v>0.99434515208451124</c:v>
                </c:pt>
                <c:pt idx="4037">
                  <c:v>0.99433392625547234</c:v>
                </c:pt>
                <c:pt idx="4038">
                  <c:v>0.99432295201062615</c:v>
                </c:pt>
                <c:pt idx="4039">
                  <c:v>0.99431222915116702</c:v>
                </c:pt>
                <c:pt idx="4040">
                  <c:v>0.99430175746887639</c:v>
                </c:pt>
                <c:pt idx="4041">
                  <c:v>0.99429153674615489</c:v>
                </c:pt>
                <c:pt idx="4042">
                  <c:v>0.99428156675605428</c:v>
                </c:pt>
                <c:pt idx="4043">
                  <c:v>0.99427184726230977</c:v>
                </c:pt>
                <c:pt idx="4044">
                  <c:v>0.99426237801937323</c:v>
                </c:pt>
                <c:pt idx="4045">
                  <c:v>0.99425315877244547</c:v>
                </c:pt>
                <c:pt idx="4046">
                  <c:v>0.9942441892575099</c:v>
                </c:pt>
                <c:pt idx="4047">
                  <c:v>0.99423546920136641</c:v>
                </c:pt>
                <c:pt idx="4048">
                  <c:v>0.99422699832166417</c:v>
                </c:pt>
                <c:pt idx="4049">
                  <c:v>0.994218776326937</c:v>
                </c:pt>
                <c:pt idx="4050">
                  <c:v>0.99421080291663666</c:v>
                </c:pt>
                <c:pt idx="4051">
                  <c:v>0.99420307778116834</c:v>
                </c:pt>
                <c:pt idx="4052">
                  <c:v>0.9941956006019248</c:v>
                </c:pt>
                <c:pt idx="4053">
                  <c:v>0.99418837105132218</c:v>
                </c:pt>
                <c:pt idx="4054">
                  <c:v>0.99418138879283513</c:v>
                </c:pt>
                <c:pt idx="4055">
                  <c:v>0.99417465348103284</c:v>
                </c:pt>
                <c:pt idx="4056">
                  <c:v>0.9941681647616144</c:v>
                </c:pt>
                <c:pt idx="4057">
                  <c:v>0.99416192227144562</c:v>
                </c:pt>
                <c:pt idx="4058">
                  <c:v>0.99415592563859545</c:v>
                </c:pt>
                <c:pt idx="4059">
                  <c:v>0.9941501744823722</c:v>
                </c:pt>
                <c:pt idx="4060">
                  <c:v>0.99414466841336147</c:v>
                </c:pt>
                <c:pt idx="4061">
                  <c:v>0.99413940703346226</c:v>
                </c:pt>
                <c:pt idx="4062">
                  <c:v>0.99413438993592562</c:v>
                </c:pt>
                <c:pt idx="4063">
                  <c:v>0.99412961670539146</c:v>
                </c:pt>
                <c:pt idx="4064">
                  <c:v>0.99412508691792711</c:v>
                </c:pt>
                <c:pt idx="4065">
                  <c:v>0.99412080014106541</c:v>
                </c:pt>
                <c:pt idx="4066">
                  <c:v>0.99411675593384297</c:v>
                </c:pt>
                <c:pt idx="4067">
                  <c:v>0.99411295384683918</c:v>
                </c:pt>
                <c:pt idx="4068">
                  <c:v>0.99410939342221516</c:v>
                </c:pt>
                <c:pt idx="4069">
                  <c:v>0.99410607419375241</c:v>
                </c:pt>
                <c:pt idx="4070">
                  <c:v>0.9941029956868932</c:v>
                </c:pt>
                <c:pt idx="4071">
                  <c:v>0.99410015741877922</c:v>
                </c:pt>
                <c:pt idx="4072">
                  <c:v>0.99409755889829199</c:v>
                </c:pt>
                <c:pt idx="4073">
                  <c:v>0.99409519962609305</c:v>
                </c:pt>
                <c:pt idx="4074">
                  <c:v>0.99409307909466382</c:v>
                </c:pt>
                <c:pt idx="4075">
                  <c:v>0.99409119678834645</c:v>
                </c:pt>
                <c:pt idx="4076">
                  <c:v>0.99408955218338479</c:v>
                </c:pt>
                <c:pt idx="4077">
                  <c:v>0.99408814474796481</c:v>
                </c:pt>
                <c:pt idx="4078">
                  <c:v>0.9940869739422562</c:v>
                </c:pt>
                <c:pt idx="4079">
                  <c:v>0.99408603921845384</c:v>
                </c:pt>
                <c:pt idx="4080">
                  <c:v>0.99408534002081905</c:v>
                </c:pt>
                <c:pt idx="4081">
                  <c:v>0.99408487578572169</c:v>
                </c:pt>
                <c:pt idx="4082">
                  <c:v>0.99408464594168222</c:v>
                </c:pt>
                <c:pt idx="4083">
                  <c:v>0.9940846499094137</c:v>
                </c:pt>
                <c:pt idx="4084">
                  <c:v>0.99408488710186449</c:v>
                </c:pt>
                <c:pt idx="4085">
                  <c:v>0.9940853569242607</c:v>
                </c:pt>
                <c:pt idx="4086">
                  <c:v>0.99408605877414913</c:v>
                </c:pt>
                <c:pt idx="4087">
                  <c:v>0.99408699204144013</c:v>
                </c:pt>
                <c:pt idx="4088">
                  <c:v>0.99408815610845125</c:v>
                </c:pt>
                <c:pt idx="4089">
                  <c:v>0.99408955034994995</c:v>
                </c:pt>
                <c:pt idx="4090">
                  <c:v>0.99409117413319803</c:v>
                </c:pt>
                <c:pt idx="4091">
                  <c:v>0.99409302681799461</c:v>
                </c:pt>
                <c:pt idx="4092">
                  <c:v>0.99409510775672094</c:v>
                </c:pt>
                <c:pt idx="4093">
                  <c:v>0.99409741629438364</c:v>
                </c:pt>
                <c:pt idx="4094">
                  <c:v>0.99409995176865984</c:v>
                </c:pt>
                <c:pt idx="4095">
                  <c:v>0.99410271350994117</c:v>
                </c:pt>
                <c:pt idx="4096">
                  <c:v>0.99410570084137884</c:v>
                </c:pt>
                <c:pt idx="4097">
                  <c:v>0.99410891307892812</c:v>
                </c:pt>
                <c:pt idx="4098">
                  <c:v>0.99411234953139349</c:v>
                </c:pt>
                <c:pt idx="4099">
                  <c:v>0.99411600950047418</c:v>
                </c:pt>
                <c:pt idx="4100">
                  <c:v>0.99411989228080899</c:v>
                </c:pt>
                <c:pt idx="4101">
                  <c:v>0.99412399716002231</c:v>
                </c:pt>
                <c:pt idx="4102">
                  <c:v>0.99412832341876944</c:v>
                </c:pt>
                <c:pt idx="4103">
                  <c:v>0.99413287033078268</c:v>
                </c:pt>
                <c:pt idx="4104">
                  <c:v>0.99413763716291736</c:v>
                </c:pt>
                <c:pt idx="4105">
                  <c:v>0.99414262317519775</c:v>
                </c:pt>
                <c:pt idx="4106">
                  <c:v>0.99414782762086351</c:v>
                </c:pt>
                <c:pt idx="4107">
                  <c:v>0.99415324974641661</c:v>
                </c:pt>
                <c:pt idx="4108">
                  <c:v>0.99415888879166703</c:v>
                </c:pt>
                <c:pt idx="4109">
                  <c:v>0.9941647439897805</c:v>
                </c:pt>
                <c:pt idx="4110">
                  <c:v>0.99417081456732459</c:v>
                </c:pt>
                <c:pt idx="4111">
                  <c:v>0.99417709974431634</c:v>
                </c:pt>
                <c:pt idx="4112">
                  <c:v>0.9941835987342692</c:v>
                </c:pt>
                <c:pt idx="4113">
                  <c:v>0.99419031074424058</c:v>
                </c:pt>
                <c:pt idx="4114">
                  <c:v>0.994197234974879</c:v>
                </c:pt>
                <c:pt idx="4115">
                  <c:v>0.99420437062047173</c:v>
                </c:pt>
                <c:pt idx="4116">
                  <c:v>0.99421171686899301</c:v>
                </c:pt>
                <c:pt idx="4117">
                  <c:v>0.99421927290215129</c:v>
                </c:pt>
                <c:pt idx="4118">
                  <c:v>0.99422703789543754</c:v>
                </c:pt>
                <c:pt idx="4119">
                  <c:v>0.99423501101817346</c:v>
                </c:pt>
                <c:pt idx="4120">
                  <c:v>0.99424319143355921</c:v>
                </c:pt>
                <c:pt idx="4121">
                  <c:v>0.99425157829872257</c:v>
                </c:pt>
                <c:pt idx="4122">
                  <c:v>0.99426017076476669</c:v>
                </c:pt>
                <c:pt idx="4123">
                  <c:v>0.99426896797681918</c:v>
                </c:pt>
                <c:pt idx="4124">
                  <c:v>0.99427796907408028</c:v>
                </c:pt>
                <c:pt idx="4125">
                  <c:v>0.99428717318987248</c:v>
                </c:pt>
                <c:pt idx="4126">
                  <c:v>0.99429657945168859</c:v>
                </c:pt>
                <c:pt idx="4127">
                  <c:v>0.99430618698124118</c:v>
                </c:pt>
                <c:pt idx="4128">
                  <c:v>0.99431599489451195</c:v>
                </c:pt>
                <c:pt idx="4129">
                  <c:v>0.99432600230180046</c:v>
                </c:pt>
                <c:pt idx="4130">
                  <c:v>0.99433620830777381</c:v>
                </c:pt>
                <c:pt idx="4131">
                  <c:v>0.9943466120115162</c:v>
                </c:pt>
                <c:pt idx="4132">
                  <c:v>0.99435721250657794</c:v>
                </c:pt>
                <c:pt idx="4133">
                  <c:v>0.99436800888102561</c:v>
                </c:pt>
                <c:pt idx="4134">
                  <c:v>0.99437900021749148</c:v>
                </c:pt>
                <c:pt idx="4135">
                  <c:v>0.99439018559322345</c:v>
                </c:pt>
                <c:pt idx="4136">
                  <c:v>0.99440156408013503</c:v>
                </c:pt>
                <c:pt idx="4137">
                  <c:v>0.99441313474485493</c:v>
                </c:pt>
                <c:pt idx="4138">
                  <c:v>0.99442489664877787</c:v>
                </c:pt>
                <c:pt idx="4139">
                  <c:v>0.99443684884811367</c:v>
                </c:pt>
                <c:pt idx="4140">
                  <c:v>0.99444899039393853</c:v>
                </c:pt>
                <c:pt idx="4141">
                  <c:v>0.99446132033224477</c:v>
                </c:pt>
                <c:pt idx="4142">
                  <c:v>0.99447383770399123</c:v>
                </c:pt>
                <c:pt idx="4143">
                  <c:v>0.9944865415451537</c:v>
                </c:pt>
                <c:pt idx="4144">
                  <c:v>0.99449943088677584</c:v>
                </c:pt>
                <c:pt idx="4145">
                  <c:v>0.99451250475501918</c:v>
                </c:pt>
                <c:pt idx="4146">
                  <c:v>0.99452576217121413</c:v>
                </c:pt>
                <c:pt idx="4147">
                  <c:v>0.99453920215191083</c:v>
                </c:pt>
                <c:pt idx="4148">
                  <c:v>0.99455282370892928</c:v>
                </c:pt>
                <c:pt idx="4149">
                  <c:v>0.99456662584941091</c:v>
                </c:pt>
                <c:pt idx="4150">
                  <c:v>0.99458060757586919</c:v>
                </c:pt>
                <c:pt idx="4151">
                  <c:v>0.99459476788624046</c:v>
                </c:pt>
                <c:pt idx="4152">
                  <c:v>0.99460910577393491</c:v>
                </c:pt>
                <c:pt idx="4153">
                  <c:v>0.99462362022788797</c:v>
                </c:pt>
                <c:pt idx="4154">
                  <c:v>0.99463831023261118</c:v>
                </c:pt>
                <c:pt idx="4155">
                  <c:v>0.994653174768243</c:v>
                </c:pt>
                <c:pt idx="4156">
                  <c:v>0.99466821281060069</c:v>
                </c:pt>
                <c:pt idx="4157">
                  <c:v>0.99468342333123105</c:v>
                </c:pt>
                <c:pt idx="4158">
                  <c:v>0.9946988052974618</c:v>
                </c:pt>
                <c:pt idx="4159">
                  <c:v>0.99471435767245298</c:v>
                </c:pt>
                <c:pt idx="4160">
                  <c:v>0.99473007941524805</c:v>
                </c:pt>
                <c:pt idx="4161">
                  <c:v>0.99474596948082583</c:v>
                </c:pt>
                <c:pt idx="4162">
                  <c:v>0.99476202682015102</c:v>
                </c:pt>
                <c:pt idx="4163">
                  <c:v>0.99477825038022649</c:v>
                </c:pt>
                <c:pt idx="4164">
                  <c:v>0.99479463910414412</c:v>
                </c:pt>
                <c:pt idx="4165">
                  <c:v>0.99481119193113687</c:v>
                </c:pt>
                <c:pt idx="4166">
                  <c:v>0.99482790779662977</c:v>
                </c:pt>
                <c:pt idx="4167">
                  <c:v>0.99484478563229162</c:v>
                </c:pt>
                <c:pt idx="4168">
                  <c:v>0.99486182436608672</c:v>
                </c:pt>
                <c:pt idx="4169">
                  <c:v>0.99487902292232611</c:v>
                </c:pt>
                <c:pt idx="4170">
                  <c:v>0.99489638022171967</c:v>
                </c:pt>
                <c:pt idx="4171">
                  <c:v>0.99491389518142714</c:v>
                </c:pt>
                <c:pt idx="4172">
                  <c:v>0.99493156671510985</c:v>
                </c:pt>
                <c:pt idx="4173">
                  <c:v>0.99494939373298275</c:v>
                </c:pt>
                <c:pt idx="4174">
                  <c:v>0.99496737514186573</c:v>
                </c:pt>
                <c:pt idx="4175">
                  <c:v>0.99498550984523493</c:v>
                </c:pt>
                <c:pt idx="4176">
                  <c:v>0.99500379674327499</c:v>
                </c:pt>
                <c:pt idx="4177">
                  <c:v>0.99502223473293028</c:v>
                </c:pt>
                <c:pt idx="4178">
                  <c:v>0.99504082270795657</c:v>
                </c:pt>
                <c:pt idx="4179">
                  <c:v>0.99505955955897285</c:v>
                </c:pt>
                <c:pt idx="4180">
                  <c:v>0.99507844417351254</c:v>
                </c:pt>
                <c:pt idx="4181">
                  <c:v>0.99509747543607574</c:v>
                </c:pt>
                <c:pt idx="4182">
                  <c:v>0.99511665222818002</c:v>
                </c:pt>
                <c:pt idx="4183">
                  <c:v>0.99513597342841287</c:v>
                </c:pt>
                <c:pt idx="4184">
                  <c:v>0.99515543791248229</c:v>
                </c:pt>
                <c:pt idx="4185">
                  <c:v>0.99517504455326944</c:v>
                </c:pt>
                <c:pt idx="4186">
                  <c:v>0.99519479222087925</c:v>
                </c:pt>
                <c:pt idx="4187">
                  <c:v>0.99521467978269251</c:v>
                </c:pt>
                <c:pt idx="4188">
                  <c:v>0.99523470610341713</c:v>
                </c:pt>
                <c:pt idx="4189">
                  <c:v>0.99525487004513946</c:v>
                </c:pt>
                <c:pt idx="4190">
                  <c:v>0.99527517046737624</c:v>
                </c:pt>
                <c:pt idx="4191">
                  <c:v>0.99529560622712543</c:v>
                </c:pt>
                <c:pt idx="4192">
                  <c:v>0.9953161761789181</c:v>
                </c:pt>
                <c:pt idx="4193">
                  <c:v>0.99533687917486946</c:v>
                </c:pt>
                <c:pt idx="4194">
                  <c:v>0.99535771406473028</c:v>
                </c:pt>
                <c:pt idx="4195">
                  <c:v>0.99537867969593807</c:v>
                </c:pt>
                <c:pt idx="4196">
                  <c:v>0.99539977491366882</c:v>
                </c:pt>
                <c:pt idx="4197">
                  <c:v>0.99542099856088739</c:v>
                </c:pt>
                <c:pt idx="4198">
                  <c:v>0.99544234947839927</c:v>
                </c:pt>
                <c:pt idx="4199">
                  <c:v>0.99546382650490184</c:v>
                </c:pt>
                <c:pt idx="4200">
                  <c:v>0.9954854284770347</c:v>
                </c:pt>
                <c:pt idx="4201">
                  <c:v>0.99550715422943148</c:v>
                </c:pt>
                <c:pt idx="4202">
                  <c:v>0.99552900259477062</c:v>
                </c:pt>
                <c:pt idx="4203">
                  <c:v>0.99555097240382584</c:v>
                </c:pt>
                <c:pt idx="4204">
                  <c:v>0.99557306248551769</c:v>
                </c:pt>
                <c:pt idx="4205">
                  <c:v>0.99559527166696382</c:v>
                </c:pt>
                <c:pt idx="4206">
                  <c:v>0.9956175987735304</c:v>
                </c:pt>
                <c:pt idx="4207">
                  <c:v>0.99564004262888206</c:v>
                </c:pt>
                <c:pt idx="4208">
                  <c:v>0.99566260205503287</c:v>
                </c:pt>
                <c:pt idx="4209">
                  <c:v>0.99568527587239752</c:v>
                </c:pt>
                <c:pt idx="4210">
                  <c:v>0.9957080628998406</c:v>
                </c:pt>
                <c:pt idx="4211">
                  <c:v>0.99573096195472821</c:v>
                </c:pt>
                <c:pt idx="4212">
                  <c:v>0.99575397185297776</c:v>
                </c:pt>
                <c:pt idx="4213">
                  <c:v>0.99577709140910853</c:v>
                </c:pt>
                <c:pt idx="4214">
                  <c:v>0.99580031943629166</c:v>
                </c:pt>
                <c:pt idx="4215">
                  <c:v>0.99582365474640056</c:v>
                </c:pt>
                <c:pt idx="4216">
                  <c:v>0.99584709615006106</c:v>
                </c:pt>
                <c:pt idx="4217">
                  <c:v>0.99587064245670132</c:v>
                </c:pt>
                <c:pt idx="4218">
                  <c:v>0.99589429247460159</c:v>
                </c:pt>
                <c:pt idx="4219">
                  <c:v>0.99591804501094439</c:v>
                </c:pt>
                <c:pt idx="4220">
                  <c:v>0.99594189887186424</c:v>
                </c:pt>
                <c:pt idx="4221">
                  <c:v>0.99596585286249728</c:v>
                </c:pt>
                <c:pt idx="4222">
                  <c:v>0.99598990578703095</c:v>
                </c:pt>
                <c:pt idx="4223">
                  <c:v>0.99601405644875318</c:v>
                </c:pt>
                <c:pt idx="4224">
                  <c:v>0.9960383036501026</c:v>
                </c:pt>
                <c:pt idx="4225">
                  <c:v>0.99606264619271712</c:v>
                </c:pt>
                <c:pt idx="4226">
                  <c:v>0.99608708287748371</c:v>
                </c:pt>
                <c:pt idx="4227">
                  <c:v>0.99611161250458702</c:v>
                </c:pt>
                <c:pt idx="4228">
                  <c:v>0.99613623387355921</c:v>
                </c:pt>
                <c:pt idx="4229">
                  <c:v>0.99616094578332803</c:v>
                </c:pt>
                <c:pt idx="4230">
                  <c:v>0.99618574703226659</c:v>
                </c:pt>
                <c:pt idx="4231">
                  <c:v>0.99621063641824148</c:v>
                </c:pt>
                <c:pt idx="4232">
                  <c:v>0.99623561273866157</c:v>
                </c:pt>
                <c:pt idx="4233">
                  <c:v>0.99626067479052682</c:v>
                </c:pt>
                <c:pt idx="4234">
                  <c:v>0.99628582137047661</c:v>
                </c:pt>
                <c:pt idx="4235">
                  <c:v>0.99631105127483788</c:v>
                </c:pt>
                <c:pt idx="4236">
                  <c:v>0.99633636329967379</c:v>
                </c:pt>
                <c:pt idx="4237">
                  <c:v>0.99636175624083134</c:v>
                </c:pt>
                <c:pt idx="4238">
                  <c:v>0.9963872288939899</c:v>
                </c:pt>
                <c:pt idx="4239">
                  <c:v>0.9964127800547089</c:v>
                </c:pt>
                <c:pt idx="4240">
                  <c:v>0.99643840851847532</c:v>
                </c:pt>
                <c:pt idx="4241">
                  <c:v>0.996464113080752</c:v>
                </c:pt>
                <c:pt idx="4242">
                  <c:v>0.99648989253702469</c:v>
                </c:pt>
                <c:pt idx="4243">
                  <c:v>0.99651574568284951</c:v>
                </c:pt>
                <c:pt idx="4244">
                  <c:v>0.9965416713139007</c:v>
                </c:pt>
                <c:pt idx="4245">
                  <c:v>0.99656766822601717</c:v>
                </c:pt>
                <c:pt idx="4246">
                  <c:v>0.99659373521525008</c:v>
                </c:pt>
                <c:pt idx="4247">
                  <c:v>0.9966198710779095</c:v>
                </c:pt>
                <c:pt idx="4248">
                  <c:v>0.99664607461061161</c:v>
                </c:pt>
                <c:pt idx="4249">
                  <c:v>0.99667234461032461</c:v>
                </c:pt>
                <c:pt idx="4250">
                  <c:v>0.99669867987441607</c:v>
                </c:pt>
                <c:pt idx="4251">
                  <c:v>0.99672507920069886</c:v>
                </c:pt>
                <c:pt idx="4252">
                  <c:v>0.99675154138747779</c:v>
                </c:pt>
                <c:pt idx="4253">
                  <c:v>0.99677806523359525</c:v>
                </c:pt>
                <c:pt idx="4254">
                  <c:v>0.99680464953847792</c:v>
                </c:pt>
                <c:pt idx="4255">
                  <c:v>0.99683129310218199</c:v>
                </c:pt>
                <c:pt idx="4256">
                  <c:v>0.99685799472543901</c:v>
                </c:pt>
                <c:pt idx="4257">
                  <c:v>0.99688475320970205</c:v>
                </c:pt>
                <c:pt idx="4258">
                  <c:v>0.99691156735719033</c:v>
                </c:pt>
                <c:pt idx="4259">
                  <c:v>0.99693843597093512</c:v>
                </c:pt>
                <c:pt idx="4260">
                  <c:v>0.99696535785482454</c:v>
                </c:pt>
                <c:pt idx="4261">
                  <c:v>0.99699233181364899</c:v>
                </c:pt>
                <c:pt idx="4262">
                  <c:v>0.99701935665314545</c:v>
                </c:pt>
                <c:pt idx="4263">
                  <c:v>0.99704643118004255</c:v>
                </c:pt>
                <c:pt idx="4264">
                  <c:v>0.99707355420210519</c:v>
                </c:pt>
                <c:pt idx="4265">
                  <c:v>0.99710072452817866</c:v>
                </c:pt>
                <c:pt idx="4266">
                  <c:v>0.99712794096823321</c:v>
                </c:pt>
                <c:pt idx="4267">
                  <c:v>0.99715520233340782</c:v>
                </c:pt>
                <c:pt idx="4268">
                  <c:v>0.99718250743605452</c:v>
                </c:pt>
                <c:pt idx="4269">
                  <c:v>0.99720985508978166</c:v>
                </c:pt>
                <c:pt idx="4270">
                  <c:v>0.99723724410949821</c:v>
                </c:pt>
                <c:pt idx="4271">
                  <c:v>0.99726467331145652</c:v>
                </c:pt>
                <c:pt idx="4272">
                  <c:v>0.99729214151329604</c:v>
                </c:pt>
                <c:pt idx="4273">
                  <c:v>0.99731964753408664</c:v>
                </c:pt>
                <c:pt idx="4274">
                  <c:v>0.99734719019437101</c:v>
                </c:pt>
                <c:pt idx="4275">
                  <c:v>0.99737476831620786</c:v>
                </c:pt>
                <c:pt idx="4276">
                  <c:v>0.9974023807232143</c:v>
                </c:pt>
                <c:pt idx="4277">
                  <c:v>0.99743002624060884</c:v>
                </c:pt>
                <c:pt idx="4278">
                  <c:v>0.99745770369525311</c:v>
                </c:pt>
                <c:pt idx="4279">
                  <c:v>0.99748541191569418</c:v>
                </c:pt>
                <c:pt idx="4280">
                  <c:v>0.99751314973220673</c:v>
                </c:pt>
                <c:pt idx="4281">
                  <c:v>0.99754091597683425</c:v>
                </c:pt>
                <c:pt idx="4282">
                  <c:v>0.99756870948343168</c:v>
                </c:pt>
                <c:pt idx="4283">
                  <c:v>0.99759652908770557</c:v>
                </c:pt>
                <c:pt idx="4284">
                  <c:v>0.99762437362725653</c:v>
                </c:pt>
                <c:pt idx="4285">
                  <c:v>0.99765224194161939</c:v>
                </c:pt>
                <c:pt idx="4286">
                  <c:v>0.99768013287230461</c:v>
                </c:pt>
                <c:pt idx="4287">
                  <c:v>0.99770804526283896</c:v>
                </c:pt>
                <c:pt idx="4288">
                  <c:v>0.99773597795880564</c:v>
                </c:pt>
                <c:pt idx="4289">
                  <c:v>0.99776392980788553</c:v>
                </c:pt>
                <c:pt idx="4290">
                  <c:v>0.99779189965989612</c:v>
                </c:pt>
                <c:pt idx="4291">
                  <c:v>0.99781988636683261</c:v>
                </c:pt>
                <c:pt idx="4292">
                  <c:v>0.99784788878290709</c:v>
                </c:pt>
                <c:pt idx="4293">
                  <c:v>0.9978759057645884</c:v>
                </c:pt>
                <c:pt idx="4294">
                  <c:v>0.99790393617064133</c:v>
                </c:pt>
                <c:pt idx="4295">
                  <c:v>0.99793197886216622</c:v>
                </c:pt>
                <c:pt idx="4296">
                  <c:v>0.99796003270263767</c:v>
                </c:pt>
                <c:pt idx="4297">
                  <c:v>0.9979880965579434</c:v>
                </c:pt>
                <c:pt idx="4298">
                  <c:v>0.99801616929642323</c:v>
                </c:pt>
                <c:pt idx="4299">
                  <c:v>0.99804424978890705</c:v>
                </c:pt>
                <c:pt idx="4300">
                  <c:v>0.99807233690875363</c:v>
                </c:pt>
                <c:pt idx="4301">
                  <c:v>0.99810042953188838</c:v>
                </c:pt>
                <c:pt idx="4302">
                  <c:v>0.99812852653684114</c:v>
                </c:pt>
                <c:pt idx="4303">
                  <c:v>0.99815662680478423</c:v>
                </c:pt>
                <c:pt idx="4304">
                  <c:v>0.99818472921956947</c:v>
                </c:pt>
                <c:pt idx="4305">
                  <c:v>0.99821283266776584</c:v>
                </c:pt>
                <c:pt idx="4306">
                  <c:v>0.99824093603869646</c:v>
                </c:pt>
                <c:pt idx="4307">
                  <c:v>0.99826903822447521</c:v>
                </c:pt>
                <c:pt idx="4308">
                  <c:v>0.99829713812004384</c:v>
                </c:pt>
                <c:pt idx="4309">
                  <c:v>0.9983252346232081</c:v>
                </c:pt>
                <c:pt idx="4310">
                  <c:v>0.99835332663467435</c:v>
                </c:pt>
                <c:pt idx="4311">
                  <c:v>0.99838141305808503</c:v>
                </c:pt>
                <c:pt idx="4312">
                  <c:v>0.9984094928000552</c:v>
                </c:pt>
                <c:pt idx="4313">
                  <c:v>0.99843756477020784</c:v>
                </c:pt>
                <c:pt idx="4314">
                  <c:v>0.99846562788120929</c:v>
                </c:pt>
                <c:pt idx="4315">
                  <c:v>0.99849368104880454</c:v>
                </c:pt>
                <c:pt idx="4316">
                  <c:v>0.99852172319185217</c:v>
                </c:pt>
                <c:pt idx="4317">
                  <c:v>0.99854975323235939</c:v>
                </c:pt>
                <c:pt idx="4318">
                  <c:v>0.9985777700955164</c:v>
                </c:pt>
                <c:pt idx="4319">
                  <c:v>0.99860577270973083</c:v>
                </c:pt>
                <c:pt idx="4320">
                  <c:v>0.99863376000666215</c:v>
                </c:pt>
                <c:pt idx="4321">
                  <c:v>0.9986617309212551</c:v>
                </c:pt>
                <c:pt idx="4322">
                  <c:v>0.99868968439177397</c:v>
                </c:pt>
                <c:pt idx="4323">
                  <c:v>0.99871761935983594</c:v>
                </c:pt>
                <c:pt idx="4324">
                  <c:v>0.99874553477044437</c:v>
                </c:pt>
                <c:pt idx="4325">
                  <c:v>0.99877342957202186</c:v>
                </c:pt>
                <c:pt idx="4326">
                  <c:v>0.9988013027164433</c:v>
                </c:pt>
                <c:pt idx="4327">
                  <c:v>0.99882915315906828</c:v>
                </c:pt>
                <c:pt idx="4328">
                  <c:v>0.99885697985877364</c:v>
                </c:pt>
                <c:pt idx="4329">
                  <c:v>0.99888478177798579</c:v>
                </c:pt>
                <c:pt idx="4330">
                  <c:v>0.99891255788271283</c:v>
                </c:pt>
                <c:pt idx="4331">
                  <c:v>0.99894030714257576</c:v>
                </c:pt>
                <c:pt idx="4332">
                  <c:v>0.99896802853084055</c:v>
                </c:pt>
                <c:pt idx="4333">
                  <c:v>0.99899572102444956</c:v>
                </c:pt>
                <c:pt idx="4334">
                  <c:v>0.99902338360405207</c:v>
                </c:pt>
                <c:pt idx="4335">
                  <c:v>0.99905101525403572</c:v>
                </c:pt>
                <c:pt idx="4336">
                  <c:v>0.99907861496255701</c:v>
                </c:pt>
                <c:pt idx="4337">
                  <c:v>0.99910618172157162</c:v>
                </c:pt>
                <c:pt idx="4338">
                  <c:v>0.99913371452686472</c:v>
                </c:pt>
                <c:pt idx="4339">
                  <c:v>0.99916121237808087</c:v>
                </c:pt>
                <c:pt idx="4340">
                  <c:v>0.99918867427875391</c:v>
                </c:pt>
                <c:pt idx="4341">
                  <c:v>0.99921609923633636</c:v>
                </c:pt>
                <c:pt idx="4342">
                  <c:v>0.99924348626222892</c:v>
                </c:pt>
                <c:pt idx="4343">
                  <c:v>0.99927083437180908</c:v>
                </c:pt>
                <c:pt idx="4344">
                  <c:v>0.99929814258446059</c:v>
                </c:pt>
                <c:pt idx="4345">
                  <c:v>0.99932540992360153</c:v>
                </c:pt>
                <c:pt idx="4346">
                  <c:v>0.99935263541671315</c:v>
                </c:pt>
                <c:pt idx="4347">
                  <c:v>0.99937981809536736</c:v>
                </c:pt>
                <c:pt idx="4348">
                  <c:v>0.99940695699525561</c:v>
                </c:pt>
                <c:pt idx="4349">
                  <c:v>0.99943405115621542</c:v>
                </c:pt>
                <c:pt idx="4350">
                  <c:v>0.99946109962225893</c:v>
                </c:pt>
                <c:pt idx="4351">
                  <c:v>0.9994881014415995</c:v>
                </c:pt>
                <c:pt idx="4352">
                  <c:v>0.99951505566667842</c:v>
                </c:pt>
                <c:pt idx="4353">
                  <c:v>0.9995419613541926</c:v>
                </c:pt>
                <c:pt idx="4354">
                  <c:v>0.99956881756512017</c:v>
                </c:pt>
                <c:pt idx="4355">
                  <c:v>0.99959562336474728</c:v>
                </c:pt>
                <c:pt idx="4356">
                  <c:v>0.99962237782269381</c:v>
                </c:pt>
                <c:pt idx="4357">
                  <c:v>0.99964908001293962</c:v>
                </c:pt>
                <c:pt idx="4358">
                  <c:v>0.99967572901384949</c:v>
                </c:pt>
                <c:pt idx="4359">
                  <c:v>0.99970232390819902</c:v>
                </c:pt>
                <c:pt idx="4360">
                  <c:v>0.99972886378319958</c:v>
                </c:pt>
                <c:pt idx="4361">
                  <c:v>0.99975534773052288</c:v>
                </c:pt>
                <c:pt idx="4362">
                  <c:v>0.99978177484632591</c:v>
                </c:pt>
                <c:pt idx="4363">
                  <c:v>0.99980814423127518</c:v>
                </c:pt>
                <c:pt idx="4364">
                  <c:v>0.99983445499057078</c:v>
                </c:pt>
                <c:pt idx="4365">
                  <c:v>0.99986070623397072</c:v>
                </c:pt>
                <c:pt idx="4366">
                  <c:v>0.99988689707581391</c:v>
                </c:pt>
                <c:pt idx="4367">
                  <c:v>0.999913026635044</c:v>
                </c:pt>
                <c:pt idx="4368">
                  <c:v>0.99993909403523273</c:v>
                </c:pt>
                <c:pt idx="4369">
                  <c:v>0.99996509840460235</c:v>
                </c:pt>
                <c:pt idx="4370">
                  <c:v>0.99999103887604868</c:v>
                </c:pt>
                <c:pt idx="4371">
                  <c:v>1.0000169145871636</c:v>
                </c:pt>
                <c:pt idx="4372">
                  <c:v>1.000042724680257</c:v>
                </c:pt>
                <c:pt idx="4373">
                  <c:v>1.0000684683023788</c:v>
                </c:pt>
                <c:pt idx="4374">
                  <c:v>1.0000941446053413</c:v>
                </c:pt>
                <c:pt idx="4375">
                  <c:v>1.0001197527457397</c:v>
                </c:pt>
                <c:pt idx="4376">
                  <c:v>1.0001452918849738</c:v>
                </c:pt>
                <c:pt idx="4377">
                  <c:v>1.0001707611892692</c:v>
                </c:pt>
                <c:pt idx="4378">
                  <c:v>1.000196159829698</c:v>
                </c:pt>
                <c:pt idx="4379">
                  <c:v>1.0002214869821988</c:v>
                </c:pt>
                <c:pt idx="4380">
                  <c:v>1.0002467418275975</c:v>
                </c:pt>
                <c:pt idx="4381">
                  <c:v>1.0002719235516275</c:v>
                </c:pt>
                <c:pt idx="4382">
                  <c:v>1.0002970313449491</c:v>
                </c:pt>
                <c:pt idx="4383">
                  <c:v>1.0003220644031685</c:v>
                </c:pt>
                <c:pt idx="4384">
                  <c:v>1.0003470219268589</c:v>
                </c:pt>
                <c:pt idx="4385">
                  <c:v>1.000371903121577</c:v>
                </c:pt>
                <c:pt idx="4386">
                  <c:v>1.0003967071978845</c:v>
                </c:pt>
                <c:pt idx="4387">
                  <c:v>1.0004214333713644</c:v>
                </c:pt>
                <c:pt idx="4388">
                  <c:v>1.000446080862641</c:v>
                </c:pt>
                <c:pt idx="4389">
                  <c:v>1.0004706488973967</c:v>
                </c:pt>
                <c:pt idx="4390">
                  <c:v>1.0004951367063906</c:v>
                </c:pt>
                <c:pt idx="4391">
                  <c:v>1.0005195435254761</c:v>
                </c:pt>
                <c:pt idx="4392">
                  <c:v>1.0005438685956178</c:v>
                </c:pt>
                <c:pt idx="4393">
                  <c:v>1.0005681111629088</c:v>
                </c:pt>
                <c:pt idx="4394">
                  <c:v>1.0005922704785877</c:v>
                </c:pt>
                <c:pt idx="4395">
                  <c:v>1.0006163457990551</c:v>
                </c:pt>
                <c:pt idx="4396">
                  <c:v>1.0006403363858898</c:v>
                </c:pt>
                <c:pt idx="4397">
                  <c:v>1.0006642415058649</c:v>
                </c:pt>
                <c:pt idx="4398">
                  <c:v>1.0006880604309645</c:v>
                </c:pt>
                <c:pt idx="4399">
                  <c:v>1.0007117924383981</c:v>
                </c:pt>
                <c:pt idx="4400">
                  <c:v>1.0007354368106167</c:v>
                </c:pt>
                <c:pt idx="4401">
                  <c:v>1.0007589928353275</c:v>
                </c:pt>
                <c:pt idx="4402">
                  <c:v>1.0007824598055095</c:v>
                </c:pt>
                <c:pt idx="4403">
                  <c:v>1.0008058370194277</c:v>
                </c:pt>
                <c:pt idx="4404">
                  <c:v>1.0008291237806473</c:v>
                </c:pt>
                <c:pt idx="4405">
                  <c:v>1.0008523193980479</c:v>
                </c:pt>
                <c:pt idx="4406">
                  <c:v>1.0008754231858379</c:v>
                </c:pt>
                <c:pt idx="4407">
                  <c:v>1.0008984344635676</c:v>
                </c:pt>
                <c:pt idx="4408">
                  <c:v>1.0009213525561436</c:v>
                </c:pt>
                <c:pt idx="4409">
                  <c:v>1.0009441767938398</c:v>
                </c:pt>
                <c:pt idx="4410">
                  <c:v>1.0009669065123132</c:v>
                </c:pt>
                <c:pt idx="4411">
                  <c:v>1.0009895410526142</c:v>
                </c:pt>
                <c:pt idx="4412">
                  <c:v>1.0010120797612008</c:v>
                </c:pt>
                <c:pt idx="4413">
                  <c:v>1.001034521989949</c:v>
                </c:pt>
                <c:pt idx="4414">
                  <c:v>1.0010568670961666</c:v>
                </c:pt>
                <c:pt idx="4415">
                  <c:v>1.0010791144426037</c:v>
                </c:pt>
                <c:pt idx="4416">
                  <c:v>1.0011012633974645</c:v>
                </c:pt>
                <c:pt idx="4417">
                  <c:v>1.0011233133344186</c:v>
                </c:pt>
                <c:pt idx="4418">
                  <c:v>1.0011452636326121</c:v>
                </c:pt>
                <c:pt idx="4419">
                  <c:v>1.0011671136766775</c:v>
                </c:pt>
                <c:pt idx="4420">
                  <c:v>1.0011888628567458</c:v>
                </c:pt>
                <c:pt idx="4421">
                  <c:v>1.001210510568455</c:v>
                </c:pt>
                <c:pt idx="4422">
                  <c:v>1.0012320562129611</c:v>
                </c:pt>
                <c:pt idx="4423">
                  <c:v>1.0012534991969479</c:v>
                </c:pt>
                <c:pt idx="4424">
                  <c:v>1.0012748389326358</c:v>
                </c:pt>
                <c:pt idx="4425">
                  <c:v>1.0012960748377921</c:v>
                </c:pt>
                <c:pt idx="4426">
                  <c:v>1.001317206335739</c:v>
                </c:pt>
                <c:pt idx="4427">
                  <c:v>1.0013382328553631</c:v>
                </c:pt>
                <c:pt idx="4428">
                  <c:v>1.0013591538311237</c:v>
                </c:pt>
                <c:pt idx="4429">
                  <c:v>1.0013799687030611</c:v>
                </c:pt>
                <c:pt idx="4430">
                  <c:v>1.0014006769168049</c:v>
                </c:pt>
                <c:pt idx="4431">
                  <c:v>1.0014212779235814</c:v>
                </c:pt>
                <c:pt idx="4432">
                  <c:v>1.001441771180221</c:v>
                </c:pt>
                <c:pt idx="4433">
                  <c:v>1.0014621561491672</c:v>
                </c:pt>
                <c:pt idx="4434">
                  <c:v>1.0014824322984812</c:v>
                </c:pt>
                <c:pt idx="4435">
                  <c:v>1.0015025991018507</c:v>
                </c:pt>
                <c:pt idx="4436">
                  <c:v>1.0015226560385959</c:v>
                </c:pt>
                <c:pt idx="4437">
                  <c:v>1.0015426025936756</c:v>
                </c:pt>
                <c:pt idx="4438">
                  <c:v>1.0015624382576935</c:v>
                </c:pt>
                <c:pt idx="4439">
                  <c:v>1.001582162526905</c:v>
                </c:pt>
                <c:pt idx="4440">
                  <c:v>1.0016017749032211</c:v>
                </c:pt>
                <c:pt idx="4441">
                  <c:v>1.0016212748942155</c:v>
                </c:pt>
                <c:pt idx="4442">
                  <c:v>1.0016406620131291</c:v>
                </c:pt>
                <c:pt idx="4443">
                  <c:v>1.0016599357788749</c:v>
                </c:pt>
                <c:pt idx="4444">
                  <c:v>1.0016790957160429</c:v>
                </c:pt>
                <c:pt idx="4445">
                  <c:v>1.0016981413549044</c:v>
                </c:pt>
                <c:pt idx="4446">
                  <c:v>1.0017170722314166</c:v>
                </c:pt>
                <c:pt idx="4447">
                  <c:v>1.0017358878872265</c:v>
                </c:pt>
                <c:pt idx="4448">
                  <c:v>1.0017545878696741</c:v>
                </c:pt>
                <c:pt idx="4449">
                  <c:v>1.0017731717317975</c:v>
                </c:pt>
                <c:pt idx="4450">
                  <c:v>1.001791639032334</c:v>
                </c:pt>
                <c:pt idx="4451">
                  <c:v>1.0018099893357255</c:v>
                </c:pt>
                <c:pt idx="4452">
                  <c:v>1.0018282222121193</c:v>
                </c:pt>
                <c:pt idx="4453">
                  <c:v>1.0018463372373725</c:v>
                </c:pt>
                <c:pt idx="4454">
                  <c:v>1.0018643339930529</c:v>
                </c:pt>
                <c:pt idx="4455">
                  <c:v>1.0018822120664421</c:v>
                </c:pt>
                <c:pt idx="4456">
                  <c:v>1.0018999710505374</c:v>
                </c:pt>
                <c:pt idx="4457">
                  <c:v>1.0019176105440528</c:v>
                </c:pt>
                <c:pt idx="4458">
                  <c:v>1.0019351301514214</c:v>
                </c:pt>
                <c:pt idx="4459">
                  <c:v>1.0019525294827958</c:v>
                </c:pt>
                <c:pt idx="4460">
                  <c:v>1.0019698081540498</c:v>
                </c:pt>
                <c:pt idx="4461">
                  <c:v>1.0019869657867784</c:v>
                </c:pt>
                <c:pt idx="4462">
                  <c:v>1.0020040020082994</c:v>
                </c:pt>
                <c:pt idx="4463">
                  <c:v>1.0020209164516529</c:v>
                </c:pt>
                <c:pt idx="4464">
                  <c:v>1.0020377087556016</c:v>
                </c:pt>
                <c:pt idx="4465">
                  <c:v>1.002054378564631</c:v>
                </c:pt>
                <c:pt idx="4466">
                  <c:v>1.0020709255289484</c:v>
                </c:pt>
                <c:pt idx="4467">
                  <c:v>1.0020873493044833</c:v>
                </c:pt>
                <c:pt idx="4468">
                  <c:v>1.0021036495528854</c:v>
                </c:pt>
                <c:pt idx="4469">
                  <c:v>1.0021198259415247</c:v>
                </c:pt>
                <c:pt idx="4470">
                  <c:v>1.0021358781434895</c:v>
                </c:pt>
                <c:pt idx="4471">
                  <c:v>1.0021518058375853</c:v>
                </c:pt>
                <c:pt idx="4472">
                  <c:v>1.0021676087083331</c:v>
                </c:pt>
                <c:pt idx="4473">
                  <c:v>1.0021832864459672</c:v>
                </c:pt>
                <c:pt idx="4474">
                  <c:v>1.0021988387464336</c:v>
                </c:pt>
                <c:pt idx="4475">
                  <c:v>1.002214265311387</c:v>
                </c:pt>
                <c:pt idx="4476">
                  <c:v>1.002229565848189</c:v>
                </c:pt>
                <c:pt idx="4477">
                  <c:v>1.0022447400699044</c:v>
                </c:pt>
                <c:pt idx="4478">
                  <c:v>1.0022597876952988</c:v>
                </c:pt>
                <c:pt idx="4479">
                  <c:v>1.0022747084488355</c:v>
                </c:pt>
                <c:pt idx="4480">
                  <c:v>1.0022895020606719</c:v>
                </c:pt>
                <c:pt idx="4481">
                  <c:v>1.0023041682666551</c:v>
                </c:pt>
                <c:pt idx="4482">
                  <c:v>1.0023187068083197</c:v>
                </c:pt>
                <c:pt idx="4483">
                  <c:v>1.0023331174328818</c:v>
                </c:pt>
                <c:pt idx="4484">
                  <c:v>1.0023473998932362</c:v>
                </c:pt>
                <c:pt idx="4485">
                  <c:v>1.0023615539479509</c:v>
                </c:pt>
                <c:pt idx="4486">
                  <c:v>1.0023755793612634</c:v>
                </c:pt>
                <c:pt idx="4487">
                  <c:v>1.0023894759030745</c:v>
                </c:pt>
                <c:pt idx="4488">
                  <c:v>1.002403243348944</c:v>
                </c:pt>
                <c:pt idx="4489">
                  <c:v>1.0024168814800856</c:v>
                </c:pt>
                <c:pt idx="4490">
                  <c:v>1.0024303900833602</c:v>
                </c:pt>
                <c:pt idx="4491">
                  <c:v>1.0024437689512715</c:v>
                </c:pt>
                <c:pt idx="4492">
                  <c:v>1.0024570178819587</c:v>
                </c:pt>
                <c:pt idx="4493">
                  <c:v>1.0024701366791913</c:v>
                </c:pt>
                <c:pt idx="4494">
                  <c:v>1.0024831251523625</c:v>
                </c:pt>
                <c:pt idx="4495">
                  <c:v>1.0024959831164821</c:v>
                </c:pt>
                <c:pt idx="4496">
                  <c:v>1.0025087103921704</c:v>
                </c:pt>
                <c:pt idx="4497">
                  <c:v>1.0025213068056504</c:v>
                </c:pt>
                <c:pt idx="4498">
                  <c:v>1.0025337721887415</c:v>
                </c:pt>
                <c:pt idx="4499">
                  <c:v>1.0025461063788514</c:v>
                </c:pt>
                <c:pt idx="4500">
                  <c:v>1.0025583092189687</c:v>
                </c:pt>
                <c:pt idx="4501">
                  <c:v>1.0025703805576551</c:v>
                </c:pt>
                <c:pt idx="4502">
                  <c:v>1.0025823202490374</c:v>
                </c:pt>
                <c:pt idx="4503">
                  <c:v>1.0025941281527988</c:v>
                </c:pt>
                <c:pt idx="4504">
                  <c:v>1.0026058041341719</c:v>
                </c:pt>
                <c:pt idx="4505">
                  <c:v>1.002617348063928</c:v>
                </c:pt>
                <c:pt idx="4506">
                  <c:v>1.0026287598183703</c:v>
                </c:pt>
                <c:pt idx="4507">
                  <c:v>1.0026400392793235</c:v>
                </c:pt>
                <c:pt idx="4508">
                  <c:v>1.0026511863341254</c:v>
                </c:pt>
                <c:pt idx="4509">
                  <c:v>1.0026622008756167</c:v>
                </c:pt>
                <c:pt idx="4510">
                  <c:v>1.0026730828021326</c:v>
                </c:pt>
                <c:pt idx="4511">
                  <c:v>1.0026838320174918</c:v>
                </c:pt>
                <c:pt idx="4512">
                  <c:v>1.0026944484309872</c:v>
                </c:pt>
                <c:pt idx="4513">
                  <c:v>1.0027049319573758</c:v>
                </c:pt>
                <c:pt idx="4514">
                  <c:v>1.0027152825168677</c:v>
                </c:pt>
                <c:pt idx="4515">
                  <c:v>1.0027255000351165</c:v>
                </c:pt>
                <c:pt idx="4516">
                  <c:v>1.0027355844432075</c:v>
                </c:pt>
                <c:pt idx="4517">
                  <c:v>1.0027455356776482</c:v>
                </c:pt>
                <c:pt idx="4518">
                  <c:v>1.0027553536803553</c:v>
                </c:pt>
                <c:pt idx="4519">
                  <c:v>1.0027650383986453</c:v>
                </c:pt>
                <c:pt idx="4520">
                  <c:v>1.0027745897852216</c:v>
                </c:pt>
                <c:pt idx="4521">
                  <c:v>1.002784007798164</c:v>
                </c:pt>
                <c:pt idx="4522">
                  <c:v>1.0027932924009155</c:v>
                </c:pt>
                <c:pt idx="4523">
                  <c:v>1.0028024435622718</c:v>
                </c:pt>
                <c:pt idx="4524">
                  <c:v>1.0028114612563679</c:v>
                </c:pt>
                <c:pt idx="4525">
                  <c:v>1.0028203454626663</c:v>
                </c:pt>
                <c:pt idx="4526">
                  <c:v>1.0028290961659443</c:v>
                </c:pt>
                <c:pt idx="4527">
                  <c:v>1.0028377133562816</c:v>
                </c:pt>
                <c:pt idx="4528">
                  <c:v>1.0028461970290463</c:v>
                </c:pt>
                <c:pt idx="4529">
                  <c:v>1.0028545471848831</c:v>
                </c:pt>
                <c:pt idx="4530">
                  <c:v>1.0028627638296994</c:v>
                </c:pt>
                <c:pt idx="4531">
                  <c:v>1.0028708469746519</c:v>
                </c:pt>
                <c:pt idx="4532">
                  <c:v>1.0028787966361332</c:v>
                </c:pt>
                <c:pt idx="4533">
                  <c:v>1.0028866128357572</c:v>
                </c:pt>
                <c:pt idx="4534">
                  <c:v>1.0028942956003466</c:v>
                </c:pt>
                <c:pt idx="4535">
                  <c:v>1.0029018449619176</c:v>
                </c:pt>
                <c:pt idx="4536">
                  <c:v>1.0029092609576657</c:v>
                </c:pt>
                <c:pt idx="4537">
                  <c:v>1.0029165436299519</c:v>
                </c:pt>
                <c:pt idx="4538">
                  <c:v>1.0029236930262873</c:v>
                </c:pt>
                <c:pt idx="4539">
                  <c:v>1.0029307091993189</c:v>
                </c:pt>
                <c:pt idx="4540">
                  <c:v>1.0029375922068142</c:v>
                </c:pt>
                <c:pt idx="4541">
                  <c:v>1.0029443421116464</c:v>
                </c:pt>
                <c:pt idx="4542">
                  <c:v>1.0029509589817787</c:v>
                </c:pt>
                <c:pt idx="4543">
                  <c:v>1.0029574428902492</c:v>
                </c:pt>
                <c:pt idx="4544">
                  <c:v>1.0029637939151554</c:v>
                </c:pt>
                <c:pt idx="4545">
                  <c:v>1.0029700121396379</c:v>
                </c:pt>
                <c:pt idx="4546">
                  <c:v>1.0029760976518649</c:v>
                </c:pt>
                <c:pt idx="4547">
                  <c:v>1.0029820505450162</c:v>
                </c:pt>
                <c:pt idx="4548">
                  <c:v>1.0029878709172659</c:v>
                </c:pt>
                <c:pt idx="4549">
                  <c:v>1.0029935588717678</c:v>
                </c:pt>
                <c:pt idx="4550">
                  <c:v>1.002999114516637</c:v>
                </c:pt>
                <c:pt idx="4551">
                  <c:v>1.0030045379649348</c:v>
                </c:pt>
                <c:pt idx="4552">
                  <c:v>1.0030098293346505</c:v>
                </c:pt>
                <c:pt idx="4553">
                  <c:v>1.0030149887486848</c:v>
                </c:pt>
                <c:pt idx="4554">
                  <c:v>1.0030200163348333</c:v>
                </c:pt>
                <c:pt idx="4555">
                  <c:v>1.0030249122257682</c:v>
                </c:pt>
                <c:pt idx="4556">
                  <c:v>1.0030296765590214</c:v>
                </c:pt>
                <c:pt idx="4557">
                  <c:v>1.0030343094769669</c:v>
                </c:pt>
                <c:pt idx="4558">
                  <c:v>1.0030388111268023</c:v>
                </c:pt>
                <c:pt idx="4559">
                  <c:v>1.0030431816605321</c:v>
                </c:pt>
                <c:pt idx="4560">
                  <c:v>1.0030474212349487</c:v>
                </c:pt>
                <c:pt idx="4561">
                  <c:v>1.0030515300116143</c:v>
                </c:pt>
                <c:pt idx="4562">
                  <c:v>1.0030555081568433</c:v>
                </c:pt>
                <c:pt idx="4563">
                  <c:v>1.0030593558416825</c:v>
                </c:pt>
                <c:pt idx="4564">
                  <c:v>1.0030630732418939</c:v>
                </c:pt>
                <c:pt idx="4565">
                  <c:v>1.003066660537935</c:v>
                </c:pt>
                <c:pt idx="4566">
                  <c:v>1.0030701179149404</c:v>
                </c:pt>
                <c:pt idx="4567">
                  <c:v>1.0030734455627017</c:v>
                </c:pt>
                <c:pt idx="4568">
                  <c:v>1.0030766436756504</c:v>
                </c:pt>
                <c:pt idx="4569">
                  <c:v>1.0030797124528366</c:v>
                </c:pt>
                <c:pt idx="4570">
                  <c:v>1.0030826520979104</c:v>
                </c:pt>
                <c:pt idx="4571">
                  <c:v>1.0030854628191019</c:v>
                </c:pt>
                <c:pt idx="4572">
                  <c:v>1.0030881448292028</c:v>
                </c:pt>
                <c:pt idx="4573">
                  <c:v>1.0030906983455445</c:v>
                </c:pt>
                <c:pt idx="4574">
                  <c:v>1.0030931235899798</c:v>
                </c:pt>
                <c:pt idx="4575">
                  <c:v>1.0030954207888623</c:v>
                </c:pt>
                <c:pt idx="4576">
                  <c:v>1.0030975901730257</c:v>
                </c:pt>
                <c:pt idx="4577">
                  <c:v>1.0030996319777641</c:v>
                </c:pt>
                <c:pt idx="4578">
                  <c:v>1.0031015464428112</c:v>
                </c:pt>
                <c:pt idx="4579">
                  <c:v>1.0031033338123201</c:v>
                </c:pt>
                <c:pt idx="4580">
                  <c:v>1.0031049943348413</c:v>
                </c:pt>
                <c:pt idx="4581">
                  <c:v>1.003106528263304</c:v>
                </c:pt>
                <c:pt idx="4582">
                  <c:v>1.0031079358549935</c:v>
                </c:pt>
                <c:pt idx="4583">
                  <c:v>1.0031092173715304</c:v>
                </c:pt>
                <c:pt idx="4584">
                  <c:v>1.0031103730788495</c:v>
                </c:pt>
                <c:pt idx="4585">
                  <c:v>1.0031114032471793</c:v>
                </c:pt>
                <c:pt idx="4586">
                  <c:v>1.0031123081510187</c:v>
                </c:pt>
                <c:pt idx="4587">
                  <c:v>1.0031130880691177</c:v>
                </c:pt>
                <c:pt idx="4588">
                  <c:v>1.0031137432844539</c:v>
                </c:pt>
                <c:pt idx="4589">
                  <c:v>1.0031142740842118</c:v>
                </c:pt>
                <c:pt idx="4590">
                  <c:v>1.0031146807597604</c:v>
                </c:pt>
                <c:pt idx="4591">
                  <c:v>1.0031149636066317</c:v>
                </c:pt>
                <c:pt idx="4592">
                  <c:v>1.0031151229244979</c:v>
                </c:pt>
                <c:pt idx="4593">
                  <c:v>1.0031151590171496</c:v>
                </c:pt>
                <c:pt idx="4594">
                  <c:v>1.0031150721924738</c:v>
                </c:pt>
                <c:pt idx="4595">
                  <c:v>1.0031148627624309</c:v>
                </c:pt>
                <c:pt idx="4596">
                  <c:v>1.0031145310430325</c:v>
                </c:pt>
                <c:pt idx="4597">
                  <c:v>1.0031140773543186</c:v>
                </c:pt>
                <c:pt idx="4598">
                  <c:v>1.0031135020203348</c:v>
                </c:pt>
                <c:pt idx="4599">
                  <c:v>1.0031128053691103</c:v>
                </c:pt>
                <c:pt idx="4600">
                  <c:v>1.0031119877326333</c:v>
                </c:pt>
                <c:pt idx="4601">
                  <c:v>1.0031110494468298</c:v>
                </c:pt>
                <c:pt idx="4602">
                  <c:v>1.0031099908515393</c:v>
                </c:pt>
                <c:pt idx="4603">
                  <c:v>1.0031088122904919</c:v>
                </c:pt>
                <c:pt idx="4604">
                  <c:v>1.0031075141112848</c:v>
                </c:pt>
                <c:pt idx="4605">
                  <c:v>1.0031060966653595</c:v>
                </c:pt>
                <c:pt idx="4606">
                  <c:v>1.0031045603079778</c:v>
                </c:pt>
                <c:pt idx="4607">
                  <c:v>1.0031029053981979</c:v>
                </c:pt>
                <c:pt idx="4608">
                  <c:v>1.0031011322988515</c:v>
                </c:pt>
                <c:pt idx="4609">
                  <c:v>1.0030992413765192</c:v>
                </c:pt>
                <c:pt idx="4610">
                  <c:v>1.0030972330015075</c:v>
                </c:pt>
                <c:pt idx="4611">
                  <c:v>1.0030951075478243</c:v>
                </c:pt>
                <c:pt idx="4612">
                  <c:v>1.0030928653931548</c:v>
                </c:pt>
                <c:pt idx="4613">
                  <c:v>1.0030905069188374</c:v>
                </c:pt>
                <c:pt idx="4614">
                  <c:v>1.0030880325098399</c:v>
                </c:pt>
                <c:pt idx="4615">
                  <c:v>1.0030854425547351</c:v>
                </c:pt>
                <c:pt idx="4616">
                  <c:v>1.0030827374456757</c:v>
                </c:pt>
                <c:pt idx="4617">
                  <c:v>1.0030799175783709</c:v>
                </c:pt>
                <c:pt idx="4618">
                  <c:v>1.0030769833520614</c:v>
                </c:pt>
                <c:pt idx="4619">
                  <c:v>1.0030739351694944</c:v>
                </c:pt>
                <c:pt idx="4620">
                  <c:v>1.0030707734368995</c:v>
                </c:pt>
                <c:pt idx="4621">
                  <c:v>1.0030674985639643</c:v>
                </c:pt>
                <c:pt idx="4622">
                  <c:v>1.0030641109638079</c:v>
                </c:pt>
                <c:pt idx="4623">
                  <c:v>1.0030606110529579</c:v>
                </c:pt>
                <c:pt idx="4624">
                  <c:v>1.0030569992513245</c:v>
                </c:pt>
                <c:pt idx="4625">
                  <c:v>1.0030532759821758</c:v>
                </c:pt>
                <c:pt idx="4626">
                  <c:v>1.0030494416721116</c:v>
                </c:pt>
                <c:pt idx="4627">
                  <c:v>1.0030454967510403</c:v>
                </c:pt>
                <c:pt idx="4628">
                  <c:v>1.0030414416521516</c:v>
                </c:pt>
                <c:pt idx="4629">
                  <c:v>1.003037276811892</c:v>
                </c:pt>
                <c:pt idx="4630">
                  <c:v>1.0030330026699399</c:v>
                </c:pt>
                <c:pt idx="4631">
                  <c:v>1.0030286196691796</c:v>
                </c:pt>
                <c:pt idx="4632">
                  <c:v>1.0030241282556753</c:v>
                </c:pt>
                <c:pt idx="4633">
                  <c:v>1.0030195288786468</c:v>
                </c:pt>
                <c:pt idx="4634">
                  <c:v>1.0030148219904429</c:v>
                </c:pt>
                <c:pt idx="4635">
                  <c:v>1.0030100080465156</c:v>
                </c:pt>
                <c:pt idx="4636">
                  <c:v>1.0030050875053957</c:v>
                </c:pt>
                <c:pt idx="4637">
                  <c:v>1.0030000608286649</c:v>
                </c:pt>
                <c:pt idx="4638">
                  <c:v>1.0029949284809319</c:v>
                </c:pt>
                <c:pt idx="4639">
                  <c:v>1.0029896909298053</c:v>
                </c:pt>
                <c:pt idx="4640">
                  <c:v>1.0029843486458678</c:v>
                </c:pt>
                <c:pt idx="4641">
                  <c:v>1.0029789021026507</c:v>
                </c:pt>
                <c:pt idx="4642">
                  <c:v>1.0029733517766073</c:v>
                </c:pt>
                <c:pt idx="4643">
                  <c:v>1.0029676981470874</c:v>
                </c:pt>
                <c:pt idx="4644">
                  <c:v>1.0029619416963098</c:v>
                </c:pt>
                <c:pt idx="4645">
                  <c:v>1.002956082909338</c:v>
                </c:pt>
                <c:pt idx="4646">
                  <c:v>1.002950122274052</c:v>
                </c:pt>
                <c:pt idx="4647">
                  <c:v>1.0029440602811237</c:v>
                </c:pt>
                <c:pt idx="4648">
                  <c:v>1.0029378974239893</c:v>
                </c:pt>
                <c:pt idx="4649">
                  <c:v>1.0029316341988235</c:v>
                </c:pt>
                <c:pt idx="4650">
                  <c:v>1.0029252711045129</c:v>
                </c:pt>
                <c:pt idx="4651">
                  <c:v>1.0029188086426295</c:v>
                </c:pt>
                <c:pt idx="4652">
                  <c:v>1.0029122473174041</c:v>
                </c:pt>
                <c:pt idx="4653">
                  <c:v>1.0029055876357005</c:v>
                </c:pt>
                <c:pt idx="4654">
                  <c:v>1.0028988301069874</c:v>
                </c:pt>
                <c:pt idx="4655">
                  <c:v>1.0028919752433134</c:v>
                </c:pt>
                <c:pt idx="4656">
                  <c:v>1.002885023559279</c:v>
                </c:pt>
                <c:pt idx="4657">
                  <c:v>1.002877975572011</c:v>
                </c:pt>
                <c:pt idx="4658">
                  <c:v>1.002870831801135</c:v>
                </c:pt>
                <c:pt idx="4659">
                  <c:v>1.0028635927687488</c:v>
                </c:pt>
                <c:pt idx="4660">
                  <c:v>1.0028562589993961</c:v>
                </c:pt>
                <c:pt idx="4661">
                  <c:v>1.002848831020039</c:v>
                </c:pt>
                <c:pt idx="4662">
                  <c:v>1.0028413093600312</c:v>
                </c:pt>
                <c:pt idx="4663">
                  <c:v>1.0028336945510918</c:v>
                </c:pt>
                <c:pt idx="4664">
                  <c:v>1.0028259871272782</c:v>
                </c:pt>
                <c:pt idx="4665">
                  <c:v>1.002818187624958</c:v>
                </c:pt>
                <c:pt idx="4666">
                  <c:v>1.0028102965827839</c:v>
                </c:pt>
                <c:pt idx="4667">
                  <c:v>1.0028023145416651</c:v>
                </c:pt>
                <c:pt idx="4668">
                  <c:v>1.002794242044742</c:v>
                </c:pt>
                <c:pt idx="4669">
                  <c:v>1.0027860796373571</c:v>
                </c:pt>
                <c:pt idx="4670">
                  <c:v>1.0027778278670296</c:v>
                </c:pt>
                <c:pt idx="4671">
                  <c:v>1.0027694872834281</c:v>
                </c:pt>
                <c:pt idx="4672">
                  <c:v>1.0027610584383428</c:v>
                </c:pt>
                <c:pt idx="4673">
                  <c:v>1.0027525418856591</c:v>
                </c:pt>
                <c:pt idx="4674">
                  <c:v>1.0027439381813301</c:v>
                </c:pt>
                <c:pt idx="4675">
                  <c:v>1.00273524788335</c:v>
                </c:pt>
                <c:pt idx="4676">
                  <c:v>1.0027264715517263</c:v>
                </c:pt>
                <c:pt idx="4677">
                  <c:v>1.0027176097484531</c:v>
                </c:pt>
                <c:pt idx="4678">
                  <c:v>1.0027086630374842</c:v>
                </c:pt>
                <c:pt idx="4679">
                  <c:v>1.002699631984705</c:v>
                </c:pt>
                <c:pt idx="4680">
                  <c:v>1.0026905171579066</c:v>
                </c:pt>
                <c:pt idx="4681">
                  <c:v>1.0026813191267574</c:v>
                </c:pt>
                <c:pt idx="4682">
                  <c:v>1.002672038462777</c:v>
                </c:pt>
                <c:pt idx="4683">
                  <c:v>1.002662675739308</c:v>
                </c:pt>
                <c:pt idx="4684">
                  <c:v>1.0026532315314898</c:v>
                </c:pt>
                <c:pt idx="4685">
                  <c:v>1.0026437064162308</c:v>
                </c:pt>
                <c:pt idx="4686">
                  <c:v>1.0026341009721815</c:v>
                </c:pt>
                <c:pt idx="4687">
                  <c:v>1.0026244157797068</c:v>
                </c:pt>
                <c:pt idx="4688">
                  <c:v>1.0026146514208596</c:v>
                </c:pt>
                <c:pt idx="4689">
                  <c:v>1.0026048084793528</c:v>
                </c:pt>
                <c:pt idx="4690">
                  <c:v>1.0025948875405331</c:v>
                </c:pt>
                <c:pt idx="4691">
                  <c:v>1.0025848891913527</c:v>
                </c:pt>
                <c:pt idx="4692">
                  <c:v>1.002574814020343</c:v>
                </c:pt>
                <c:pt idx="4693">
                  <c:v>1.0025646626175866</c:v>
                </c:pt>
                <c:pt idx="4694">
                  <c:v>1.0025544355746916</c:v>
                </c:pt>
                <c:pt idx="4695">
                  <c:v>1.0025441334847627</c:v>
                </c:pt>
                <c:pt idx="4696">
                  <c:v>1.0025337569423749</c:v>
                </c:pt>
                <c:pt idx="4697">
                  <c:v>1.0025233065435466</c:v>
                </c:pt>
                <c:pt idx="4698">
                  <c:v>1.0025127828857121</c:v>
                </c:pt>
                <c:pt idx="4699">
                  <c:v>1.0025021865676944</c:v>
                </c:pt>
                <c:pt idx="4700">
                  <c:v>1.0024915181896785</c:v>
                </c:pt>
                <c:pt idx="4701">
                  <c:v>1.0024807783531842</c:v>
                </c:pt>
                <c:pt idx="4702">
                  <c:v>1.0024699676610385</c:v>
                </c:pt>
                <c:pt idx="4703">
                  <c:v>1.0024590867173491</c:v>
                </c:pt>
                <c:pt idx="4704">
                  <c:v>1.0024481361274777</c:v>
                </c:pt>
                <c:pt idx="4705">
                  <c:v>1.0024371164980121</c:v>
                </c:pt>
                <c:pt idx="4706">
                  <c:v>1.0024260284367397</c:v>
                </c:pt>
                <c:pt idx="4707">
                  <c:v>1.0024148725526205</c:v>
                </c:pt>
                <c:pt idx="4708">
                  <c:v>1.0024036494557602</c:v>
                </c:pt>
                <c:pt idx="4709">
                  <c:v>1.0023923597573829</c:v>
                </c:pt>
                <c:pt idx="4710">
                  <c:v>1.0023810040698047</c:v>
                </c:pt>
                <c:pt idx="4711">
                  <c:v>1.0023695830064068</c:v>
                </c:pt>
                <c:pt idx="4712">
                  <c:v>1.0023580971816077</c:v>
                </c:pt>
                <c:pt idx="4713">
                  <c:v>1.0023465472108379</c:v>
                </c:pt>
                <c:pt idx="4714">
                  <c:v>1.0023349337105119</c:v>
                </c:pt>
                <c:pt idx="4715">
                  <c:v>1.0023232572980019</c:v>
                </c:pt>
                <c:pt idx="4716">
                  <c:v>1.0023115185916105</c:v>
                </c:pt>
                <c:pt idx="4717">
                  <c:v>1.0022997182105455</c:v>
                </c:pt>
                <c:pt idx="4718">
                  <c:v>1.0022878567748912</c:v>
                </c:pt>
                <c:pt idx="4719">
                  <c:v>1.002275934905583</c:v>
                </c:pt>
                <c:pt idx="4720">
                  <c:v>1.0022639532243809</c:v>
                </c:pt>
                <c:pt idx="4721">
                  <c:v>1.0022519123538418</c:v>
                </c:pt>
                <c:pt idx="4722">
                  <c:v>1.0022398129172942</c:v>
                </c:pt>
                <c:pt idx="4723">
                  <c:v>1.0022276555388112</c:v>
                </c:pt>
                <c:pt idx="4724">
                  <c:v>1.0022154408431838</c:v>
                </c:pt>
                <c:pt idx="4725">
                  <c:v>1.0022031694558944</c:v>
                </c:pt>
                <c:pt idx="4726">
                  <c:v>1.0021908420030907</c:v>
                </c:pt>
                <c:pt idx="4727">
                  <c:v>1.0021784591115599</c:v>
                </c:pt>
                <c:pt idx="4728">
                  <c:v>1.0021660214087011</c:v>
                </c:pt>
                <c:pt idx="4729">
                  <c:v>1.0021535295225001</c:v>
                </c:pt>
                <c:pt idx="4730">
                  <c:v>1.0021409840815023</c:v>
                </c:pt>
                <c:pt idx="4731">
                  <c:v>1.0021283857147876</c:v>
                </c:pt>
                <c:pt idx="4732">
                  <c:v>1.002115735051943</c:v>
                </c:pt>
                <c:pt idx="4733">
                  <c:v>1.0021030327230374</c:v>
                </c:pt>
                <c:pt idx="4734">
                  <c:v>1.0020902793585955</c:v>
                </c:pt>
                <c:pt idx="4735">
                  <c:v>1.0020774755895712</c:v>
                </c:pt>
                <c:pt idx="4736">
                  <c:v>1.0020646220473224</c:v>
                </c:pt>
                <c:pt idx="4737">
                  <c:v>1.0020517193635843</c:v>
                </c:pt>
                <c:pt idx="4738">
                  <c:v>1.0020387681704441</c:v>
                </c:pt>
                <c:pt idx="4739">
                  <c:v>1.0020257691003156</c:v>
                </c:pt>
                <c:pt idx="4740">
                  <c:v>1.0020127227859117</c:v>
                </c:pt>
                <c:pt idx="4741">
                  <c:v>1.0019996298602212</c:v>
                </c:pt>
                <c:pt idx="4742">
                  <c:v>1.0019864909564808</c:v>
                </c:pt>
                <c:pt idx="4743">
                  <c:v>1.0019733067081513</c:v>
                </c:pt>
                <c:pt idx="4744">
                  <c:v>1.0019600777488908</c:v>
                </c:pt>
                <c:pt idx="4745">
                  <c:v>1.0019468047125302</c:v>
                </c:pt>
                <c:pt idx="4746">
                  <c:v>1.0019334882330468</c:v>
                </c:pt>
                <c:pt idx="4747">
                  <c:v>1.0019201289445399</c:v>
                </c:pt>
                <c:pt idx="4748">
                  <c:v>1.0019067274812048</c:v>
                </c:pt>
                <c:pt idx="4749">
                  <c:v>1.0018932844773079</c:v>
                </c:pt>
                <c:pt idx="4750">
                  <c:v>1.0018798005671614</c:v>
                </c:pt>
                <c:pt idx="4751">
                  <c:v>1.0018662763850981</c:v>
                </c:pt>
                <c:pt idx="4752">
                  <c:v>1.0018527125654462</c:v>
                </c:pt>
                <c:pt idx="4753">
                  <c:v>1.0018391097425052</c:v>
                </c:pt>
                <c:pt idx="4754">
                  <c:v>1.0018254685505195</c:v>
                </c:pt>
                <c:pt idx="4755">
                  <c:v>1.0018117896236551</c:v>
                </c:pt>
                <c:pt idx="4756">
                  <c:v>1.0017980735959733</c:v>
                </c:pt>
                <c:pt idx="4757">
                  <c:v>1.0017843211014068</c:v>
                </c:pt>
                <c:pt idx="4758">
                  <c:v>1.0017705327737354</c:v>
                </c:pt>
                <c:pt idx="4759">
                  <c:v>1.0017567092465605</c:v>
                </c:pt>
                <c:pt idx="4760">
                  <c:v>1.0017428511532807</c:v>
                </c:pt>
                <c:pt idx="4761">
                  <c:v>1.0017289591270682</c:v>
                </c:pt>
                <c:pt idx="4762">
                  <c:v>1.0017150338008431</c:v>
                </c:pt>
                <c:pt idx="4763">
                  <c:v>1.0017010758072509</c:v>
                </c:pt>
                <c:pt idx="4764">
                  <c:v>1.0016870857786355</c:v>
                </c:pt>
                <c:pt idx="4765">
                  <c:v>1.0016730643470182</c:v>
                </c:pt>
                <c:pt idx="4766">
                  <c:v>1.0016590121440707</c:v>
                </c:pt>
                <c:pt idx="4767">
                  <c:v>1.0016449298010939</c:v>
                </c:pt>
                <c:pt idx="4768">
                  <c:v>1.0016308179489908</c:v>
                </c:pt>
                <c:pt idx="4769">
                  <c:v>1.0016166772182453</c:v>
                </c:pt>
                <c:pt idx="4770">
                  <c:v>1.0016025082388973</c:v>
                </c:pt>
                <c:pt idx="4771">
                  <c:v>1.0015883116405189</c:v>
                </c:pt>
                <c:pt idx="4772">
                  <c:v>1.0015740880521904</c:v>
                </c:pt>
                <c:pt idx="4773">
                  <c:v>1.0015598381024782</c:v>
                </c:pt>
                <c:pt idx="4774">
                  <c:v>1.0015455624194092</c:v>
                </c:pt>
                <c:pt idx="4775">
                  <c:v>1.0015312616304495</c:v>
                </c:pt>
                <c:pt idx="4776">
                  <c:v>1.0015169363624796</c:v>
                </c:pt>
                <c:pt idx="4777">
                  <c:v>1.0015025872417715</c:v>
                </c:pt>
                <c:pt idx="4778">
                  <c:v>1.0014882148939659</c:v>
                </c:pt>
                <c:pt idx="4779">
                  <c:v>1.0014738199440489</c:v>
                </c:pt>
                <c:pt idx="4780">
                  <c:v>1.0014594030163291</c:v>
                </c:pt>
                <c:pt idx="4781">
                  <c:v>1.0014449647344141</c:v>
                </c:pt>
                <c:pt idx="4782">
                  <c:v>1.0014305057211885</c:v>
                </c:pt>
                <c:pt idx="4783">
                  <c:v>1.0014160265987906</c:v>
                </c:pt>
                <c:pt idx="4784">
                  <c:v>1.0014015279885904</c:v>
                </c:pt>
                <c:pt idx="4785">
                  <c:v>1.001387010511166</c:v>
                </c:pt>
                <c:pt idx="4786">
                  <c:v>1.0013724747862818</c:v>
                </c:pt>
                <c:pt idx="4787">
                  <c:v>1.0013579214328665</c:v>
                </c:pt>
                <c:pt idx="4788">
                  <c:v>1.0013433510689893</c:v>
                </c:pt>
                <c:pt idx="4789">
                  <c:v>1.0013287643118398</c:v>
                </c:pt>
                <c:pt idx="4790">
                  <c:v>1.0013141617777042</c:v>
                </c:pt>
                <c:pt idx="4791">
                  <c:v>1.0012995440819432</c:v>
                </c:pt>
                <c:pt idx="4792">
                  <c:v>1.0012849118389719</c:v>
                </c:pt>
                <c:pt idx="4793">
                  <c:v>1.0012702656622361</c:v>
                </c:pt>
                <c:pt idx="4794">
                  <c:v>1.0012556061641911</c:v>
                </c:pt>
                <c:pt idx="4795">
                  <c:v>1.00124093395628</c:v>
                </c:pt>
                <c:pt idx="4796">
                  <c:v>1.0012262496489126</c:v>
                </c:pt>
                <c:pt idx="4797">
                  <c:v>1.0012115538514434</c:v>
                </c:pt>
                <c:pt idx="4798">
                  <c:v>1.0011968471721504</c:v>
                </c:pt>
                <c:pt idx="4799">
                  <c:v>1.0011821302182138</c:v>
                </c:pt>
                <c:pt idx="4800">
                  <c:v>1.0011674035956946</c:v>
                </c:pt>
                <c:pt idx="4801">
                  <c:v>1.0011526679095144</c:v>
                </c:pt>
                <c:pt idx="4802">
                  <c:v>1.001137923763433</c:v>
                </c:pt>
                <c:pt idx="4803">
                  <c:v>1.0011231717600284</c:v>
                </c:pt>
                <c:pt idx="4804">
                  <c:v>1.0011084125006764</c:v>
                </c:pt>
                <c:pt idx="4805">
                  <c:v>1.0010936465855289</c:v>
                </c:pt>
                <c:pt idx="4806">
                  <c:v>1.0010788746134938</c:v>
                </c:pt>
                <c:pt idx="4807">
                  <c:v>1.0010640971822142</c:v>
                </c:pt>
                <c:pt idx="4808">
                  <c:v>1.0010493148880493</c:v>
                </c:pt>
                <c:pt idx="4809">
                  <c:v>1.0010345283260518</c:v>
                </c:pt>
                <c:pt idx="4810">
                  <c:v>1.0010197380899502</c:v>
                </c:pt>
                <c:pt idx="4811">
                  <c:v>1.0010049447721265</c:v>
                </c:pt>
                <c:pt idx="4812">
                  <c:v>1.0009901489635982</c:v>
                </c:pt>
                <c:pt idx="4813">
                  <c:v>1.0009753512539969</c:v>
                </c:pt>
                <c:pt idx="4814">
                  <c:v>1.0009605522315492</c:v>
                </c:pt>
                <c:pt idx="4815">
                  <c:v>1.0009457524830572</c:v>
                </c:pt>
                <c:pt idx="4816">
                  <c:v>1.0009309525938781</c:v>
                </c:pt>
                <c:pt idx="4817">
                  <c:v>1.0009161531479061</c:v>
                </c:pt>
                <c:pt idx="4818">
                  <c:v>1.0009013547275518</c:v>
                </c:pt>
                <c:pt idx="4819">
                  <c:v>1.0008865579137234</c:v>
                </c:pt>
                <c:pt idx="4820">
                  <c:v>1.0008717632858077</c:v>
                </c:pt>
                <c:pt idx="4821">
                  <c:v>1.0008569714216515</c:v>
                </c:pt>
                <c:pt idx="4822">
                  <c:v>1.0008421828975411</c:v>
                </c:pt>
                <c:pt idx="4823">
                  <c:v>1.0008273982881855</c:v>
                </c:pt>
                <c:pt idx="4824">
                  <c:v>1.0008126181666963</c:v>
                </c:pt>
                <c:pt idx="4825">
                  <c:v>1.0007978431045699</c:v>
                </c:pt>
                <c:pt idx="4826">
                  <c:v>1.0007830736716683</c:v>
                </c:pt>
                <c:pt idx="4827">
                  <c:v>1.0007683104362011</c:v>
                </c:pt>
                <c:pt idx="4828">
                  <c:v>1.0007535539647079</c:v>
                </c:pt>
                <c:pt idx="4829">
                  <c:v>1.0007388048220387</c:v>
                </c:pt>
                <c:pt idx="4830">
                  <c:v>1.0007240635713375</c:v>
                </c:pt>
                <c:pt idx="4831">
                  <c:v>1.0007093307740227</c:v>
                </c:pt>
                <c:pt idx="4832">
                  <c:v>1.0006946069897709</c:v>
                </c:pt>
                <c:pt idx="4833">
                  <c:v>1.0006798927764984</c:v>
                </c:pt>
                <c:pt idx="4834">
                  <c:v>1.000665188690343</c:v>
                </c:pt>
                <c:pt idx="4835">
                  <c:v>1.0006504952856481</c:v>
                </c:pt>
                <c:pt idx="4836">
                  <c:v>1.000635813114944</c:v>
                </c:pt>
                <c:pt idx="4837">
                  <c:v>1.0006211427289311</c:v>
                </c:pt>
                <c:pt idx="4838">
                  <c:v>1.0006064846764633</c:v>
                </c:pt>
                <c:pt idx="4839">
                  <c:v>1.0005918395045297</c:v>
                </c:pt>
                <c:pt idx="4840">
                  <c:v>1.0005772077582393</c:v>
                </c:pt>
                <c:pt idx="4841">
                  <c:v>1.0005625899808033</c:v>
                </c:pt>
                <c:pt idx="4842">
                  <c:v>1.0005479867135183</c:v>
                </c:pt>
                <c:pt idx="4843">
                  <c:v>1.0005333984957501</c:v>
                </c:pt>
                <c:pt idx="4844">
                  <c:v>1.0005188258649176</c:v>
                </c:pt>
                <c:pt idx="4845">
                  <c:v>1.0005042693564759</c:v>
                </c:pt>
                <c:pt idx="4846">
                  <c:v>1.0004897295039001</c:v>
                </c:pt>
                <c:pt idx="4847">
                  <c:v>1.00047520683867</c:v>
                </c:pt>
                <c:pt idx="4848">
                  <c:v>1.0004607018902534</c:v>
                </c:pt>
                <c:pt idx="4849">
                  <c:v>1.0004462151860907</c:v>
                </c:pt>
                <c:pt idx="4850">
                  <c:v>1.0004317472515785</c:v>
                </c:pt>
                <c:pt idx="4851">
                  <c:v>1.000417298610055</c:v>
                </c:pt>
                <c:pt idx="4852">
                  <c:v>1.000402869782784</c:v>
                </c:pt>
                <c:pt idx="4853">
                  <c:v>1.0003884612889398</c:v>
                </c:pt>
                <c:pt idx="4854">
                  <c:v>1.0003740736455911</c:v>
                </c:pt>
                <c:pt idx="4855">
                  <c:v>1.0003597073676873</c:v>
                </c:pt>
                <c:pt idx="4856">
                  <c:v>1.0003453629680426</c:v>
                </c:pt>
                <c:pt idx="4857">
                  <c:v>1.0003310409573209</c:v>
                </c:pt>
                <c:pt idx="4858">
                  <c:v>1.0003167418440224</c:v>
                </c:pt>
                <c:pt idx="4859">
                  <c:v>1.0003024661344673</c:v>
                </c:pt>
                <c:pt idx="4860">
                  <c:v>1.0002882143327825</c:v>
                </c:pt>
                <c:pt idx="4861">
                  <c:v>1.0002739869408865</c:v>
                </c:pt>
                <c:pt idx="4862">
                  <c:v>1.0002597844584757</c:v>
                </c:pt>
                <c:pt idx="4863">
                  <c:v>1.0002456073830104</c:v>
                </c:pt>
                <c:pt idx="4864">
                  <c:v>1.0002314562096997</c:v>
                </c:pt>
                <c:pt idx="4865">
                  <c:v>1.0002173314314891</c:v>
                </c:pt>
                <c:pt idx="4866">
                  <c:v>1.0002032335390452</c:v>
                </c:pt>
                <c:pt idx="4867">
                  <c:v>1.0001891630207438</c:v>
                </c:pt>
                <c:pt idx="4868">
                  <c:v>1.0001751203626548</c:v>
                </c:pt>
                <c:pt idx="4869">
                  <c:v>1.00016110604853</c:v>
                </c:pt>
                <c:pt idx="4870">
                  <c:v>1.0001471205597892</c:v>
                </c:pt>
                <c:pt idx="4871">
                  <c:v>1.0001331643755069</c:v>
                </c:pt>
                <c:pt idx="4872">
                  <c:v>1.0001192379724002</c:v>
                </c:pt>
                <c:pt idx="4873">
                  <c:v>1.0001053418248149</c:v>
                </c:pt>
                <c:pt idx="4874">
                  <c:v>1.0000914764047135</c:v>
                </c:pt>
                <c:pt idx="4875">
                  <c:v>1.000077642181662</c:v>
                </c:pt>
                <c:pt idx="4876">
                  <c:v>1.0000638396228176</c:v>
                </c:pt>
                <c:pt idx="4877">
                  <c:v>1.0000500691929171</c:v>
                </c:pt>
                <c:pt idx="4878">
                  <c:v>1.0000363313542631</c:v>
                </c:pt>
                <c:pt idx="4879">
                  <c:v>1.0000226265667131</c:v>
                </c:pt>
                <c:pt idx="4880">
                  <c:v>1.0000089552876674</c:v>
                </c:pt>
                <c:pt idx="4881">
                  <c:v>0.99999531797205643</c:v>
                </c:pt>
                <c:pt idx="4882">
                  <c:v>0.99998171507232991</c:v>
                </c:pt>
                <c:pt idx="4883">
                  <c:v>0.99996814703844494</c:v>
                </c:pt>
                <c:pt idx="4884">
                  <c:v>0.99995461431785426</c:v>
                </c:pt>
                <c:pt idx="4885">
                  <c:v>0.99994111735549507</c:v>
                </c:pt>
                <c:pt idx="4886">
                  <c:v>0.99992765659377791</c:v>
                </c:pt>
                <c:pt idx="4887">
                  <c:v>0.9999142324725756</c:v>
                </c:pt>
                <c:pt idx="4888">
                  <c:v>0.99990084542921198</c:v>
                </c:pt>
                <c:pt idx="4889">
                  <c:v>0.99988749589845116</c:v>
                </c:pt>
                <c:pt idx="4890">
                  <c:v>0.99987418431248709</c:v>
                </c:pt>
                <c:pt idx="4891">
                  <c:v>0.99986091110093256</c:v>
                </c:pt>
                <c:pt idx="4892">
                  <c:v>0.99984767669080898</c:v>
                </c:pt>
                <c:pt idx="4893">
                  <c:v>0.99983448150653609</c:v>
                </c:pt>
                <c:pt idx="4894">
                  <c:v>0.99982132596992146</c:v>
                </c:pt>
                <c:pt idx="4895">
                  <c:v>0.99980821050015067</c:v>
                </c:pt>
                <c:pt idx="4896">
                  <c:v>0.99979513551377763</c:v>
                </c:pt>
                <c:pt idx="4897">
                  <c:v>0.99978210142471391</c:v>
                </c:pt>
                <c:pt idx="4898">
                  <c:v>0.99976910864422008</c:v>
                </c:pt>
                <c:pt idx="4899">
                  <c:v>0.9997561575808952</c:v>
                </c:pt>
                <c:pt idx="4900">
                  <c:v>0.99974324864066832</c:v>
                </c:pt>
                <c:pt idx="4901">
                  <c:v>0.99973038222678823</c:v>
                </c:pt>
                <c:pt idx="4902">
                  <c:v>0.99971755873981516</c:v>
                </c:pt>
                <c:pt idx="4903">
                  <c:v>0.99970477857761109</c:v>
                </c:pt>
                <c:pt idx="4904">
                  <c:v>0.99969204213533114</c:v>
                </c:pt>
                <c:pt idx="4905">
                  <c:v>0.99967934980541462</c:v>
                </c:pt>
                <c:pt idx="4906">
                  <c:v>0.99966670197757679</c:v>
                </c:pt>
                <c:pt idx="4907">
                  <c:v>0.99965409903879976</c:v>
                </c:pt>
                <c:pt idx="4908">
                  <c:v>0.99964154137332428</c:v>
                </c:pt>
                <c:pt idx="4909">
                  <c:v>0.99962902936264175</c:v>
                </c:pt>
                <c:pt idx="4910">
                  <c:v>0.99961656338548577</c:v>
                </c:pt>
                <c:pt idx="4911">
                  <c:v>0.99960414381782436</c:v>
                </c:pt>
                <c:pt idx="4912">
                  <c:v>0.99959177103285168</c:v>
                </c:pt>
                <c:pt idx="4913">
                  <c:v>0.99957944540098076</c:v>
                </c:pt>
                <c:pt idx="4914">
                  <c:v>0.99956716728983563</c:v>
                </c:pt>
                <c:pt idx="4915">
                  <c:v>0.99955493706424381</c:v>
                </c:pt>
                <c:pt idx="4916">
                  <c:v>0.99954275508622903</c:v>
                </c:pt>
                <c:pt idx="4917">
                  <c:v>0.99953062171500395</c:v>
                </c:pt>
                <c:pt idx="4918">
                  <c:v>0.99951853730696305</c:v>
                </c:pt>
                <c:pt idx="4919">
                  <c:v>0.99950650221567572</c:v>
                </c:pt>
                <c:pt idx="4920">
                  <c:v>0.99949451679187917</c:v>
                </c:pt>
                <c:pt idx="4921">
                  <c:v>0.99948258138347224</c:v>
                </c:pt>
                <c:pt idx="4922">
                  <c:v>0.999470696335508</c:v>
                </c:pt>
                <c:pt idx="4923">
                  <c:v>0.99945886199018819</c:v>
                </c:pt>
                <c:pt idx="4924">
                  <c:v>0.99944707868685612</c:v>
                </c:pt>
                <c:pt idx="4925">
                  <c:v>0.99943534676199097</c:v>
                </c:pt>
                <c:pt idx="4926">
                  <c:v>0.99942366654920145</c:v>
                </c:pt>
                <c:pt idx="4927">
                  <c:v>0.99941203837921988</c:v>
                </c:pt>
                <c:pt idx="4928">
                  <c:v>0.99940046257989668</c:v>
                </c:pt>
                <c:pt idx="4929">
                  <c:v>0.99938893947619412</c:v>
                </c:pt>
                <c:pt idx="4930">
                  <c:v>0.99937746939018124</c:v>
                </c:pt>
                <c:pt idx="4931">
                  <c:v>0.99936605264102796</c:v>
                </c:pt>
                <c:pt idx="4932">
                  <c:v>0.99935468954500051</c:v>
                </c:pt>
                <c:pt idx="4933">
                  <c:v>0.99934338041545534</c:v>
                </c:pt>
                <c:pt idx="4934">
                  <c:v>0.99933212556283479</c:v>
                </c:pt>
                <c:pt idx="4935">
                  <c:v>0.99932092529466165</c:v>
                </c:pt>
                <c:pt idx="4936">
                  <c:v>0.99930977991553482</c:v>
                </c:pt>
                <c:pt idx="4937">
                  <c:v>0.99929868972712421</c:v>
                </c:pt>
                <c:pt idx="4938">
                  <c:v>0.99928765502816663</c:v>
                </c:pt>
                <c:pt idx="4939">
                  <c:v>0.99927667611446092</c:v>
                </c:pt>
                <c:pt idx="4940">
                  <c:v>0.99926575327886413</c:v>
                </c:pt>
                <c:pt idx="4941">
                  <c:v>0.99925488681128682</c:v>
                </c:pt>
                <c:pt idx="4942">
                  <c:v>0.99924407699868967</c:v>
                </c:pt>
                <c:pt idx="4943">
                  <c:v>0.99923332412507881</c:v>
                </c:pt>
                <c:pt idx="4944">
                  <c:v>0.99922262847150289</c:v>
                </c:pt>
                <c:pt idx="4945">
                  <c:v>0.99921199031604857</c:v>
                </c:pt>
                <c:pt idx="4946">
                  <c:v>0.99920140993383777</c:v>
                </c:pt>
                <c:pt idx="4947">
                  <c:v>0.99919088759702357</c:v>
                </c:pt>
                <c:pt idx="4948">
                  <c:v>0.99918042357478754</c:v>
                </c:pt>
                <c:pt idx="4949">
                  <c:v>0.99917001813333606</c:v>
                </c:pt>
                <c:pt idx="4950">
                  <c:v>0.9991596715358978</c:v>
                </c:pt>
                <c:pt idx="4951">
                  <c:v>0.99914938404272025</c:v>
                </c:pt>
                <c:pt idx="4952">
                  <c:v>0.9991391559110675</c:v>
                </c:pt>
                <c:pt idx="4953">
                  <c:v>0.99912898739521716</c:v>
                </c:pt>
                <c:pt idx="4954">
                  <c:v>0.99911887874645811</c:v>
                </c:pt>
                <c:pt idx="4955">
                  <c:v>0.99910883021308794</c:v>
                </c:pt>
                <c:pt idx="4956">
                  <c:v>0.99909884204041055</c:v>
                </c:pt>
                <c:pt idx="4957">
                  <c:v>0.99908891447073456</c:v>
                </c:pt>
                <c:pt idx="4958">
                  <c:v>0.99907904774337031</c:v>
                </c:pt>
                <c:pt idx="4959">
                  <c:v>0.99906924209462911</c:v>
                </c:pt>
                <c:pt idx="4960">
                  <c:v>0.99905949775782033</c:v>
                </c:pt>
                <c:pt idx="4961">
                  <c:v>0.99904981496325063</c:v>
                </c:pt>
                <c:pt idx="4962">
                  <c:v>0.99904019393822185</c:v>
                </c:pt>
                <c:pt idx="4963">
                  <c:v>0.9990306349070297</c:v>
                </c:pt>
                <c:pt idx="4964">
                  <c:v>0.99902113809096282</c:v>
                </c:pt>
                <c:pt idx="4965">
                  <c:v>0.99901170370830117</c:v>
                </c:pt>
                <c:pt idx="4966">
                  <c:v>0.99900233197431498</c:v>
                </c:pt>
                <c:pt idx="4967">
                  <c:v>0.99899302310126414</c:v>
                </c:pt>
                <c:pt idx="4968">
                  <c:v>0.99898377729839738</c:v>
                </c:pt>
                <c:pt idx="4969">
                  <c:v>0.99897459477195105</c:v>
                </c:pt>
                <c:pt idx="4970">
                  <c:v>0.99896547572514927</c:v>
                </c:pt>
                <c:pt idx="4971">
                  <c:v>0.99895642035820276</c:v>
                </c:pt>
                <c:pt idx="4972">
                  <c:v>0.99894742886830912</c:v>
                </c:pt>
                <c:pt idx="4973">
                  <c:v>0.99893850144965235</c:v>
                </c:pt>
                <c:pt idx="4974">
                  <c:v>0.99892963829340264</c:v>
                </c:pt>
                <c:pt idx="4975">
                  <c:v>0.99892083958771682</c:v>
                </c:pt>
                <c:pt idx="4976">
                  <c:v>0.9989121055177379</c:v>
                </c:pt>
                <c:pt idx="4977">
                  <c:v>0.99890343626559575</c:v>
                </c:pt>
                <c:pt idx="4978">
                  <c:v>0.99889483201040752</c:v>
                </c:pt>
                <c:pt idx="4979">
                  <c:v>0.99888629292827791</c:v>
                </c:pt>
                <c:pt idx="4980">
                  <c:v>0.9988778191922999</c:v>
                </c:pt>
                <c:pt idx="4981">
                  <c:v>0.99886941097255544</c:v>
                </c:pt>
                <c:pt idx="4982">
                  <c:v>0.99886106843611633</c:v>
                </c:pt>
                <c:pt idx="4983">
                  <c:v>0.99885279174704533</c:v>
                </c:pt>
                <c:pt idx="4984">
                  <c:v>0.99884458106639684</c:v>
                </c:pt>
                <c:pt idx="4985">
                  <c:v>0.99883643655221854</c:v>
                </c:pt>
                <c:pt idx="4986">
                  <c:v>0.99882835835955264</c:v>
                </c:pt>
                <c:pt idx="4987">
                  <c:v>0.99882034664043695</c:v>
                </c:pt>
                <c:pt idx="4988">
                  <c:v>0.99881240154390694</c:v>
                </c:pt>
                <c:pt idx="4989">
                  <c:v>0.99880452321599689</c:v>
                </c:pt>
                <c:pt idx="4990">
                  <c:v>0.99879671179974205</c:v>
                </c:pt>
                <c:pt idx="4991">
                  <c:v>0.99878896743518042</c:v>
                </c:pt>
                <c:pt idx="4992">
                  <c:v>0.99878129025935458</c:v>
                </c:pt>
                <c:pt idx="4993">
                  <c:v>0.9987736804063142</c:v>
                </c:pt>
                <c:pt idx="4994">
                  <c:v>0.99876613800711778</c:v>
                </c:pt>
                <c:pt idx="4995">
                  <c:v>0.99875866318983542</c:v>
                </c:pt>
                <c:pt idx="4996">
                  <c:v>0.99875125607955084</c:v>
                </c:pt>
                <c:pt idx="4997">
                  <c:v>0.99874391679836438</c:v>
                </c:pt>
                <c:pt idx="4998">
                  <c:v>0.99873664546539542</c:v>
                </c:pt>
                <c:pt idx="4999">
                  <c:v>0.99872944219678528</c:v>
                </c:pt>
                <c:pt idx="5000">
                  <c:v>0.99872230710569998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89A-43B7-80D7-D133CFAC355A}"/>
            </c:ext>
          </c:extLst>
        </c:ser>
        <c:ser>
          <c:idx val="0"/>
          <c:order val="1"/>
          <c:tx>
            <c:strRef>
              <c:f>MAIN!$AF$2</c:f>
              <c:strCache>
                <c:ptCount val="1"/>
                <c:pt idx="0">
                  <c:v>SA Simulation (t)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MAIN!$AD$3:$AD$5003</c:f>
              <c:numCache>
                <c:formatCode>General</c:formatCode>
                <c:ptCount val="5001"/>
                <c:pt idx="0">
                  <c:v>0</c:v>
                </c:pt>
                <c:pt idx="1">
                  <c:v>1.9999999999999999E-6</c:v>
                </c:pt>
                <c:pt idx="2">
                  <c:v>3.9999999999999998E-6</c:v>
                </c:pt>
                <c:pt idx="3">
                  <c:v>6.0000000000000002E-6</c:v>
                </c:pt>
                <c:pt idx="4">
                  <c:v>7.9999999999999996E-6</c:v>
                </c:pt>
                <c:pt idx="5">
                  <c:v>9.9999999999999991E-6</c:v>
                </c:pt>
                <c:pt idx="6">
                  <c:v>1.1999999999999999E-5</c:v>
                </c:pt>
                <c:pt idx="7">
                  <c:v>1.3999999999999998E-5</c:v>
                </c:pt>
                <c:pt idx="8">
                  <c:v>1.5999999999999999E-5</c:v>
                </c:pt>
                <c:pt idx="9">
                  <c:v>1.8E-5</c:v>
                </c:pt>
                <c:pt idx="10">
                  <c:v>2.0000000000000002E-5</c:v>
                </c:pt>
                <c:pt idx="11">
                  <c:v>2.2000000000000003E-5</c:v>
                </c:pt>
                <c:pt idx="12">
                  <c:v>2.4000000000000004E-5</c:v>
                </c:pt>
                <c:pt idx="13">
                  <c:v>2.6000000000000005E-5</c:v>
                </c:pt>
                <c:pt idx="14">
                  <c:v>2.8000000000000006E-5</c:v>
                </c:pt>
                <c:pt idx="15">
                  <c:v>3.0000000000000008E-5</c:v>
                </c:pt>
                <c:pt idx="16">
                  <c:v>3.2000000000000005E-5</c:v>
                </c:pt>
                <c:pt idx="17">
                  <c:v>3.4000000000000007E-5</c:v>
                </c:pt>
                <c:pt idx="18">
                  <c:v>3.6000000000000008E-5</c:v>
                </c:pt>
                <c:pt idx="19">
                  <c:v>3.8000000000000009E-5</c:v>
                </c:pt>
                <c:pt idx="20">
                  <c:v>4.000000000000001E-5</c:v>
                </c:pt>
                <c:pt idx="21">
                  <c:v>4.2000000000000011E-5</c:v>
                </c:pt>
                <c:pt idx="22">
                  <c:v>4.4000000000000012E-5</c:v>
                </c:pt>
                <c:pt idx="23">
                  <c:v>4.6000000000000014E-5</c:v>
                </c:pt>
                <c:pt idx="24">
                  <c:v>4.8000000000000015E-5</c:v>
                </c:pt>
                <c:pt idx="25">
                  <c:v>5.0000000000000016E-5</c:v>
                </c:pt>
                <c:pt idx="26">
                  <c:v>5.2000000000000017E-5</c:v>
                </c:pt>
                <c:pt idx="27">
                  <c:v>5.4000000000000018E-5</c:v>
                </c:pt>
                <c:pt idx="28">
                  <c:v>5.6000000000000019E-5</c:v>
                </c:pt>
                <c:pt idx="29">
                  <c:v>5.8000000000000021E-5</c:v>
                </c:pt>
                <c:pt idx="30">
                  <c:v>6.0000000000000022E-5</c:v>
                </c:pt>
                <c:pt idx="31">
                  <c:v>6.2000000000000016E-5</c:v>
                </c:pt>
                <c:pt idx="32">
                  <c:v>6.4000000000000011E-5</c:v>
                </c:pt>
                <c:pt idx="33">
                  <c:v>6.6000000000000005E-5</c:v>
                </c:pt>
                <c:pt idx="34">
                  <c:v>6.7999999999999999E-5</c:v>
                </c:pt>
                <c:pt idx="35">
                  <c:v>6.9999999999999994E-5</c:v>
                </c:pt>
                <c:pt idx="36">
                  <c:v>7.1999999999999988E-5</c:v>
                </c:pt>
                <c:pt idx="37">
                  <c:v>7.3999999999999983E-5</c:v>
                </c:pt>
                <c:pt idx="38">
                  <c:v>7.5999999999999977E-5</c:v>
                </c:pt>
                <c:pt idx="39">
                  <c:v>7.7999999999999971E-5</c:v>
                </c:pt>
                <c:pt idx="40">
                  <c:v>7.9999999999999966E-5</c:v>
                </c:pt>
                <c:pt idx="41">
                  <c:v>8.199999999999996E-5</c:v>
                </c:pt>
                <c:pt idx="42">
                  <c:v>8.3999999999999955E-5</c:v>
                </c:pt>
                <c:pt idx="43">
                  <c:v>8.5999999999999949E-5</c:v>
                </c:pt>
                <c:pt idx="44">
                  <c:v>8.7999999999999944E-5</c:v>
                </c:pt>
                <c:pt idx="45">
                  <c:v>8.9999999999999938E-5</c:v>
                </c:pt>
                <c:pt idx="46">
                  <c:v>9.1999999999999932E-5</c:v>
                </c:pt>
                <c:pt idx="47">
                  <c:v>9.3999999999999927E-5</c:v>
                </c:pt>
                <c:pt idx="48">
                  <c:v>9.5999999999999921E-5</c:v>
                </c:pt>
                <c:pt idx="49">
                  <c:v>9.7999999999999916E-5</c:v>
                </c:pt>
                <c:pt idx="50">
                  <c:v>9.999999999999991E-5</c:v>
                </c:pt>
                <c:pt idx="51">
                  <c:v>1.019999999999999E-4</c:v>
                </c:pt>
                <c:pt idx="52">
                  <c:v>1.039999999999999E-4</c:v>
                </c:pt>
                <c:pt idx="53">
                  <c:v>1.0599999999999989E-4</c:v>
                </c:pt>
                <c:pt idx="54">
                  <c:v>1.0799999999999989E-4</c:v>
                </c:pt>
                <c:pt idx="55">
                  <c:v>1.0999999999999988E-4</c:v>
                </c:pt>
                <c:pt idx="56">
                  <c:v>1.1199999999999988E-4</c:v>
                </c:pt>
                <c:pt idx="57">
                  <c:v>1.1399999999999987E-4</c:v>
                </c:pt>
                <c:pt idx="58">
                  <c:v>1.1599999999999987E-4</c:v>
                </c:pt>
                <c:pt idx="59">
                  <c:v>1.1799999999999986E-4</c:v>
                </c:pt>
                <c:pt idx="60">
                  <c:v>1.1999999999999985E-4</c:v>
                </c:pt>
                <c:pt idx="61">
                  <c:v>1.2199999999999985E-4</c:v>
                </c:pt>
                <c:pt idx="62">
                  <c:v>1.2399999999999984E-4</c:v>
                </c:pt>
                <c:pt idx="63">
                  <c:v>1.2599999999999984E-4</c:v>
                </c:pt>
                <c:pt idx="64">
                  <c:v>1.2799999999999983E-4</c:v>
                </c:pt>
                <c:pt idx="65">
                  <c:v>1.2999999999999983E-4</c:v>
                </c:pt>
                <c:pt idx="66">
                  <c:v>1.3199999999999982E-4</c:v>
                </c:pt>
                <c:pt idx="67">
                  <c:v>1.3399999999999981E-4</c:v>
                </c:pt>
                <c:pt idx="68">
                  <c:v>1.3599999999999981E-4</c:v>
                </c:pt>
                <c:pt idx="69">
                  <c:v>1.379999999999998E-4</c:v>
                </c:pt>
                <c:pt idx="70">
                  <c:v>1.399999999999998E-4</c:v>
                </c:pt>
                <c:pt idx="71">
                  <c:v>1.4199999999999979E-4</c:v>
                </c:pt>
                <c:pt idx="72">
                  <c:v>1.4399999999999979E-4</c:v>
                </c:pt>
                <c:pt idx="73">
                  <c:v>1.4599999999999978E-4</c:v>
                </c:pt>
                <c:pt idx="74">
                  <c:v>1.4799999999999978E-4</c:v>
                </c:pt>
                <c:pt idx="75">
                  <c:v>1.4999999999999977E-4</c:v>
                </c:pt>
                <c:pt idx="76">
                  <c:v>1.5199999999999976E-4</c:v>
                </c:pt>
                <c:pt idx="77">
                  <c:v>1.5399999999999976E-4</c:v>
                </c:pt>
                <c:pt idx="78">
                  <c:v>1.5599999999999975E-4</c:v>
                </c:pt>
                <c:pt idx="79">
                  <c:v>1.5799999999999975E-4</c:v>
                </c:pt>
                <c:pt idx="80">
                  <c:v>1.5999999999999974E-4</c:v>
                </c:pt>
                <c:pt idx="81">
                  <c:v>1.6199999999999974E-4</c:v>
                </c:pt>
                <c:pt idx="82">
                  <c:v>1.6399999999999973E-4</c:v>
                </c:pt>
                <c:pt idx="83">
                  <c:v>1.6599999999999973E-4</c:v>
                </c:pt>
                <c:pt idx="84">
                  <c:v>1.6799999999999972E-4</c:v>
                </c:pt>
                <c:pt idx="85">
                  <c:v>1.6999999999999971E-4</c:v>
                </c:pt>
                <c:pt idx="86">
                  <c:v>1.7199999999999971E-4</c:v>
                </c:pt>
                <c:pt idx="87">
                  <c:v>1.739999999999997E-4</c:v>
                </c:pt>
                <c:pt idx="88">
                  <c:v>1.759999999999997E-4</c:v>
                </c:pt>
                <c:pt idx="89">
                  <c:v>1.7799999999999969E-4</c:v>
                </c:pt>
                <c:pt idx="90">
                  <c:v>1.7999999999999969E-4</c:v>
                </c:pt>
                <c:pt idx="91">
                  <c:v>1.8199999999999968E-4</c:v>
                </c:pt>
                <c:pt idx="92">
                  <c:v>1.8399999999999967E-4</c:v>
                </c:pt>
                <c:pt idx="93">
                  <c:v>1.8599999999999967E-4</c:v>
                </c:pt>
                <c:pt idx="94">
                  <c:v>1.8799999999999966E-4</c:v>
                </c:pt>
                <c:pt idx="95">
                  <c:v>1.8999999999999966E-4</c:v>
                </c:pt>
                <c:pt idx="96">
                  <c:v>1.9199999999999965E-4</c:v>
                </c:pt>
                <c:pt idx="97">
                  <c:v>1.9399999999999965E-4</c:v>
                </c:pt>
                <c:pt idx="98">
                  <c:v>1.9599999999999964E-4</c:v>
                </c:pt>
                <c:pt idx="99">
                  <c:v>1.9799999999999964E-4</c:v>
                </c:pt>
                <c:pt idx="100">
                  <c:v>1.9999999999999963E-4</c:v>
                </c:pt>
                <c:pt idx="101">
                  <c:v>2.0199999999999962E-4</c:v>
                </c:pt>
                <c:pt idx="102">
                  <c:v>2.0399999999999962E-4</c:v>
                </c:pt>
                <c:pt idx="103">
                  <c:v>2.0599999999999961E-4</c:v>
                </c:pt>
                <c:pt idx="104">
                  <c:v>2.0799999999999961E-4</c:v>
                </c:pt>
                <c:pt idx="105">
                  <c:v>2.099999999999996E-4</c:v>
                </c:pt>
                <c:pt idx="106">
                  <c:v>2.119999999999996E-4</c:v>
                </c:pt>
                <c:pt idx="107">
                  <c:v>2.1399999999999959E-4</c:v>
                </c:pt>
                <c:pt idx="108">
                  <c:v>2.1599999999999959E-4</c:v>
                </c:pt>
                <c:pt idx="109">
                  <c:v>2.1799999999999958E-4</c:v>
                </c:pt>
                <c:pt idx="110">
                  <c:v>2.1999999999999957E-4</c:v>
                </c:pt>
                <c:pt idx="111">
                  <c:v>2.2199999999999957E-4</c:v>
                </c:pt>
                <c:pt idx="112">
                  <c:v>2.2399999999999956E-4</c:v>
                </c:pt>
                <c:pt idx="113">
                  <c:v>2.2599999999999956E-4</c:v>
                </c:pt>
                <c:pt idx="114">
                  <c:v>2.2799999999999955E-4</c:v>
                </c:pt>
                <c:pt idx="115">
                  <c:v>2.2999999999999955E-4</c:v>
                </c:pt>
                <c:pt idx="116">
                  <c:v>2.3199999999999954E-4</c:v>
                </c:pt>
                <c:pt idx="117">
                  <c:v>2.3399999999999953E-4</c:v>
                </c:pt>
                <c:pt idx="118">
                  <c:v>2.3599999999999953E-4</c:v>
                </c:pt>
                <c:pt idx="119">
                  <c:v>2.3799999999999952E-4</c:v>
                </c:pt>
                <c:pt idx="120">
                  <c:v>2.3999999999999952E-4</c:v>
                </c:pt>
                <c:pt idx="121">
                  <c:v>2.4199999999999951E-4</c:v>
                </c:pt>
                <c:pt idx="122">
                  <c:v>2.4399999999999951E-4</c:v>
                </c:pt>
                <c:pt idx="123">
                  <c:v>2.4599999999999953E-4</c:v>
                </c:pt>
                <c:pt idx="124">
                  <c:v>2.4799999999999952E-4</c:v>
                </c:pt>
                <c:pt idx="125">
                  <c:v>2.4999999999999952E-4</c:v>
                </c:pt>
                <c:pt idx="126">
                  <c:v>2.5199999999999951E-4</c:v>
                </c:pt>
                <c:pt idx="127">
                  <c:v>2.5399999999999951E-4</c:v>
                </c:pt>
                <c:pt idx="128">
                  <c:v>2.559999999999995E-4</c:v>
                </c:pt>
                <c:pt idx="129">
                  <c:v>2.5799999999999949E-4</c:v>
                </c:pt>
                <c:pt idx="130">
                  <c:v>2.5999999999999949E-4</c:v>
                </c:pt>
                <c:pt idx="131">
                  <c:v>2.6199999999999948E-4</c:v>
                </c:pt>
                <c:pt idx="132">
                  <c:v>2.6399999999999948E-4</c:v>
                </c:pt>
                <c:pt idx="133">
                  <c:v>2.6599999999999947E-4</c:v>
                </c:pt>
                <c:pt idx="134">
                  <c:v>2.6799999999999947E-4</c:v>
                </c:pt>
                <c:pt idx="135">
                  <c:v>2.6999999999999946E-4</c:v>
                </c:pt>
                <c:pt idx="136">
                  <c:v>2.7199999999999946E-4</c:v>
                </c:pt>
                <c:pt idx="137">
                  <c:v>2.7399999999999945E-4</c:v>
                </c:pt>
                <c:pt idx="138">
                  <c:v>2.7599999999999944E-4</c:v>
                </c:pt>
                <c:pt idx="139">
                  <c:v>2.7799999999999944E-4</c:v>
                </c:pt>
                <c:pt idx="140">
                  <c:v>2.7999999999999943E-4</c:v>
                </c:pt>
                <c:pt idx="141">
                  <c:v>2.8199999999999943E-4</c:v>
                </c:pt>
                <c:pt idx="142">
                  <c:v>2.8399999999999942E-4</c:v>
                </c:pt>
                <c:pt idx="143">
                  <c:v>2.8599999999999942E-4</c:v>
                </c:pt>
                <c:pt idx="144">
                  <c:v>2.8799999999999941E-4</c:v>
                </c:pt>
                <c:pt idx="145">
                  <c:v>2.8999999999999941E-4</c:v>
                </c:pt>
                <c:pt idx="146">
                  <c:v>2.919999999999994E-4</c:v>
                </c:pt>
                <c:pt idx="147">
                  <c:v>2.9399999999999939E-4</c:v>
                </c:pt>
                <c:pt idx="148">
                  <c:v>2.9599999999999939E-4</c:v>
                </c:pt>
                <c:pt idx="149">
                  <c:v>2.9799999999999938E-4</c:v>
                </c:pt>
                <c:pt idx="150">
                  <c:v>2.9999999999999938E-4</c:v>
                </c:pt>
                <c:pt idx="151">
                  <c:v>3.0199999999999937E-4</c:v>
                </c:pt>
                <c:pt idx="152">
                  <c:v>3.0399999999999937E-4</c:v>
                </c:pt>
                <c:pt idx="153">
                  <c:v>3.0599999999999936E-4</c:v>
                </c:pt>
                <c:pt idx="154">
                  <c:v>3.0799999999999936E-4</c:v>
                </c:pt>
                <c:pt idx="155">
                  <c:v>3.0999999999999935E-4</c:v>
                </c:pt>
                <c:pt idx="156">
                  <c:v>3.1199999999999934E-4</c:v>
                </c:pt>
                <c:pt idx="157">
                  <c:v>3.1399999999999934E-4</c:v>
                </c:pt>
                <c:pt idx="158">
                  <c:v>3.1599999999999933E-4</c:v>
                </c:pt>
                <c:pt idx="159">
                  <c:v>3.1799999999999933E-4</c:v>
                </c:pt>
                <c:pt idx="160">
                  <c:v>3.1999999999999932E-4</c:v>
                </c:pt>
                <c:pt idx="161">
                  <c:v>3.2199999999999932E-4</c:v>
                </c:pt>
                <c:pt idx="162">
                  <c:v>3.2399999999999931E-4</c:v>
                </c:pt>
                <c:pt idx="163">
                  <c:v>3.259999999999993E-4</c:v>
                </c:pt>
                <c:pt idx="164">
                  <c:v>3.279999999999993E-4</c:v>
                </c:pt>
                <c:pt idx="165">
                  <c:v>3.2999999999999929E-4</c:v>
                </c:pt>
                <c:pt idx="166">
                  <c:v>3.3199999999999929E-4</c:v>
                </c:pt>
                <c:pt idx="167">
                  <c:v>3.3399999999999928E-4</c:v>
                </c:pt>
                <c:pt idx="168">
                  <c:v>3.3599999999999928E-4</c:v>
                </c:pt>
                <c:pt idx="169">
                  <c:v>3.3799999999999927E-4</c:v>
                </c:pt>
                <c:pt idx="170">
                  <c:v>3.3999999999999927E-4</c:v>
                </c:pt>
                <c:pt idx="171">
                  <c:v>3.4199999999999926E-4</c:v>
                </c:pt>
                <c:pt idx="172">
                  <c:v>3.4399999999999925E-4</c:v>
                </c:pt>
                <c:pt idx="173">
                  <c:v>3.4599999999999925E-4</c:v>
                </c:pt>
                <c:pt idx="174">
                  <c:v>3.4799999999999924E-4</c:v>
                </c:pt>
                <c:pt idx="175">
                  <c:v>3.4999999999999924E-4</c:v>
                </c:pt>
                <c:pt idx="176">
                  <c:v>3.5199999999999923E-4</c:v>
                </c:pt>
                <c:pt idx="177">
                  <c:v>3.5399999999999923E-4</c:v>
                </c:pt>
                <c:pt idx="178">
                  <c:v>3.5599999999999922E-4</c:v>
                </c:pt>
                <c:pt idx="179">
                  <c:v>3.5799999999999922E-4</c:v>
                </c:pt>
                <c:pt idx="180">
                  <c:v>3.5999999999999921E-4</c:v>
                </c:pt>
                <c:pt idx="181">
                  <c:v>3.619999999999992E-4</c:v>
                </c:pt>
                <c:pt idx="182">
                  <c:v>3.639999999999992E-4</c:v>
                </c:pt>
                <c:pt idx="183">
                  <c:v>3.6599999999999919E-4</c:v>
                </c:pt>
                <c:pt idx="184">
                  <c:v>3.6799999999999919E-4</c:v>
                </c:pt>
                <c:pt idx="185">
                  <c:v>3.6999999999999918E-4</c:v>
                </c:pt>
                <c:pt idx="186">
                  <c:v>3.7199999999999918E-4</c:v>
                </c:pt>
                <c:pt idx="187">
                  <c:v>3.7399999999999917E-4</c:v>
                </c:pt>
                <c:pt idx="188">
                  <c:v>3.7599999999999916E-4</c:v>
                </c:pt>
                <c:pt idx="189">
                  <c:v>3.7799999999999916E-4</c:v>
                </c:pt>
                <c:pt idx="190">
                  <c:v>3.7999999999999915E-4</c:v>
                </c:pt>
                <c:pt idx="191">
                  <c:v>3.8199999999999915E-4</c:v>
                </c:pt>
                <c:pt idx="192">
                  <c:v>3.8399999999999914E-4</c:v>
                </c:pt>
                <c:pt idx="193">
                  <c:v>3.8599999999999914E-4</c:v>
                </c:pt>
                <c:pt idx="194">
                  <c:v>3.8799999999999913E-4</c:v>
                </c:pt>
                <c:pt idx="195">
                  <c:v>3.8999999999999913E-4</c:v>
                </c:pt>
                <c:pt idx="196">
                  <c:v>3.9199999999999912E-4</c:v>
                </c:pt>
                <c:pt idx="197">
                  <c:v>3.9399999999999911E-4</c:v>
                </c:pt>
                <c:pt idx="198">
                  <c:v>3.9599999999999911E-4</c:v>
                </c:pt>
                <c:pt idx="199">
                  <c:v>3.979999999999991E-4</c:v>
                </c:pt>
                <c:pt idx="200">
                  <c:v>3.999999999999991E-4</c:v>
                </c:pt>
                <c:pt idx="201">
                  <c:v>4.0199999999999909E-4</c:v>
                </c:pt>
                <c:pt idx="202">
                  <c:v>4.0399999999999909E-4</c:v>
                </c:pt>
                <c:pt idx="203">
                  <c:v>4.0599999999999908E-4</c:v>
                </c:pt>
                <c:pt idx="204">
                  <c:v>4.0799999999999908E-4</c:v>
                </c:pt>
                <c:pt idx="205">
                  <c:v>4.0999999999999907E-4</c:v>
                </c:pt>
                <c:pt idx="206">
                  <c:v>4.1199999999999906E-4</c:v>
                </c:pt>
                <c:pt idx="207">
                  <c:v>4.1399999999999906E-4</c:v>
                </c:pt>
                <c:pt idx="208">
                  <c:v>4.1599999999999905E-4</c:v>
                </c:pt>
                <c:pt idx="209">
                  <c:v>4.1799999999999905E-4</c:v>
                </c:pt>
                <c:pt idx="210">
                  <c:v>4.1999999999999904E-4</c:v>
                </c:pt>
                <c:pt idx="211">
                  <c:v>4.2199999999999904E-4</c:v>
                </c:pt>
                <c:pt idx="212">
                  <c:v>4.2399999999999903E-4</c:v>
                </c:pt>
                <c:pt idx="213">
                  <c:v>4.2599999999999902E-4</c:v>
                </c:pt>
                <c:pt idx="214">
                  <c:v>4.2799999999999902E-4</c:v>
                </c:pt>
                <c:pt idx="215">
                  <c:v>4.2999999999999901E-4</c:v>
                </c:pt>
                <c:pt idx="216">
                  <c:v>4.3199999999999901E-4</c:v>
                </c:pt>
                <c:pt idx="217">
                  <c:v>4.33999999999999E-4</c:v>
                </c:pt>
                <c:pt idx="218">
                  <c:v>4.35999999999999E-4</c:v>
                </c:pt>
                <c:pt idx="219">
                  <c:v>4.3799999999999899E-4</c:v>
                </c:pt>
                <c:pt idx="220">
                  <c:v>4.3999999999999899E-4</c:v>
                </c:pt>
                <c:pt idx="221">
                  <c:v>4.4199999999999898E-4</c:v>
                </c:pt>
                <c:pt idx="222">
                  <c:v>4.4399999999999897E-4</c:v>
                </c:pt>
                <c:pt idx="223">
                  <c:v>4.4599999999999897E-4</c:v>
                </c:pt>
                <c:pt idx="224">
                  <c:v>4.4799999999999896E-4</c:v>
                </c:pt>
                <c:pt idx="225">
                  <c:v>4.4999999999999896E-4</c:v>
                </c:pt>
                <c:pt idx="226">
                  <c:v>4.5199999999999895E-4</c:v>
                </c:pt>
                <c:pt idx="227">
                  <c:v>4.5399999999999895E-4</c:v>
                </c:pt>
                <c:pt idx="228">
                  <c:v>4.5599999999999894E-4</c:v>
                </c:pt>
                <c:pt idx="229">
                  <c:v>4.5799999999999894E-4</c:v>
                </c:pt>
                <c:pt idx="230">
                  <c:v>4.5999999999999893E-4</c:v>
                </c:pt>
                <c:pt idx="231">
                  <c:v>4.6199999999999892E-4</c:v>
                </c:pt>
                <c:pt idx="232">
                  <c:v>4.6399999999999892E-4</c:v>
                </c:pt>
                <c:pt idx="233">
                  <c:v>4.6599999999999891E-4</c:v>
                </c:pt>
                <c:pt idx="234">
                  <c:v>4.6799999999999891E-4</c:v>
                </c:pt>
                <c:pt idx="235">
                  <c:v>4.699999999999989E-4</c:v>
                </c:pt>
                <c:pt idx="236">
                  <c:v>4.719999999999989E-4</c:v>
                </c:pt>
                <c:pt idx="237">
                  <c:v>4.7399999999999889E-4</c:v>
                </c:pt>
                <c:pt idx="238">
                  <c:v>4.7599999999999888E-4</c:v>
                </c:pt>
                <c:pt idx="239">
                  <c:v>4.7799999999999888E-4</c:v>
                </c:pt>
                <c:pt idx="240">
                  <c:v>4.7999999999999887E-4</c:v>
                </c:pt>
                <c:pt idx="241">
                  <c:v>4.8199999999999887E-4</c:v>
                </c:pt>
                <c:pt idx="242">
                  <c:v>4.8399999999999886E-4</c:v>
                </c:pt>
                <c:pt idx="243">
                  <c:v>4.8599999999999886E-4</c:v>
                </c:pt>
                <c:pt idx="244">
                  <c:v>4.8799999999999885E-4</c:v>
                </c:pt>
                <c:pt idx="245">
                  <c:v>4.899999999999989E-4</c:v>
                </c:pt>
                <c:pt idx="246">
                  <c:v>4.9199999999999895E-4</c:v>
                </c:pt>
                <c:pt idx="247">
                  <c:v>4.93999999999999E-4</c:v>
                </c:pt>
                <c:pt idx="248">
                  <c:v>4.9599999999999905E-4</c:v>
                </c:pt>
                <c:pt idx="249">
                  <c:v>4.9799999999999909E-4</c:v>
                </c:pt>
                <c:pt idx="250">
                  <c:v>4.9999999999999914E-4</c:v>
                </c:pt>
                <c:pt idx="251">
                  <c:v>5.0199999999999919E-4</c:v>
                </c:pt>
                <c:pt idx="252">
                  <c:v>5.0399999999999924E-4</c:v>
                </c:pt>
                <c:pt idx="253">
                  <c:v>5.0599999999999929E-4</c:v>
                </c:pt>
                <c:pt idx="254">
                  <c:v>5.0799999999999934E-4</c:v>
                </c:pt>
                <c:pt idx="255">
                  <c:v>5.0999999999999939E-4</c:v>
                </c:pt>
                <c:pt idx="256">
                  <c:v>5.1199999999999943E-4</c:v>
                </c:pt>
                <c:pt idx="257">
                  <c:v>5.1399999999999948E-4</c:v>
                </c:pt>
                <c:pt idx="258">
                  <c:v>5.1599999999999953E-4</c:v>
                </c:pt>
                <c:pt idx="259">
                  <c:v>5.1799999999999958E-4</c:v>
                </c:pt>
                <c:pt idx="260">
                  <c:v>5.1999999999999963E-4</c:v>
                </c:pt>
                <c:pt idx="261">
                  <c:v>5.2199999999999968E-4</c:v>
                </c:pt>
                <c:pt idx="262">
                  <c:v>5.2399999999999973E-4</c:v>
                </c:pt>
                <c:pt idx="263">
                  <c:v>5.2599999999999978E-4</c:v>
                </c:pt>
                <c:pt idx="264">
                  <c:v>5.2799999999999982E-4</c:v>
                </c:pt>
                <c:pt idx="265">
                  <c:v>5.2999999999999987E-4</c:v>
                </c:pt>
                <c:pt idx="266">
                  <c:v>5.3199999999999992E-4</c:v>
                </c:pt>
                <c:pt idx="267">
                  <c:v>5.3399999999999997E-4</c:v>
                </c:pt>
                <c:pt idx="268">
                  <c:v>5.3600000000000002E-4</c:v>
                </c:pt>
                <c:pt idx="269">
                  <c:v>5.3800000000000007E-4</c:v>
                </c:pt>
                <c:pt idx="270">
                  <c:v>5.4000000000000012E-4</c:v>
                </c:pt>
                <c:pt idx="271">
                  <c:v>5.4200000000000016E-4</c:v>
                </c:pt>
                <c:pt idx="272">
                  <c:v>5.4400000000000021E-4</c:v>
                </c:pt>
                <c:pt idx="273">
                  <c:v>5.4600000000000026E-4</c:v>
                </c:pt>
                <c:pt idx="274">
                  <c:v>5.4800000000000031E-4</c:v>
                </c:pt>
                <c:pt idx="275">
                  <c:v>5.5000000000000036E-4</c:v>
                </c:pt>
                <c:pt idx="276">
                  <c:v>5.5200000000000041E-4</c:v>
                </c:pt>
                <c:pt idx="277">
                  <c:v>5.5400000000000046E-4</c:v>
                </c:pt>
                <c:pt idx="278">
                  <c:v>5.560000000000005E-4</c:v>
                </c:pt>
                <c:pt idx="279">
                  <c:v>5.5800000000000055E-4</c:v>
                </c:pt>
                <c:pt idx="280">
                  <c:v>5.600000000000006E-4</c:v>
                </c:pt>
                <c:pt idx="281">
                  <c:v>5.6200000000000065E-4</c:v>
                </c:pt>
                <c:pt idx="282">
                  <c:v>5.640000000000007E-4</c:v>
                </c:pt>
                <c:pt idx="283">
                  <c:v>5.6600000000000075E-4</c:v>
                </c:pt>
                <c:pt idx="284">
                  <c:v>5.680000000000008E-4</c:v>
                </c:pt>
                <c:pt idx="285">
                  <c:v>5.7000000000000084E-4</c:v>
                </c:pt>
                <c:pt idx="286">
                  <c:v>5.7200000000000089E-4</c:v>
                </c:pt>
                <c:pt idx="287">
                  <c:v>5.7400000000000094E-4</c:v>
                </c:pt>
                <c:pt idx="288">
                  <c:v>5.7600000000000099E-4</c:v>
                </c:pt>
                <c:pt idx="289">
                  <c:v>5.7800000000000104E-4</c:v>
                </c:pt>
                <c:pt idx="290">
                  <c:v>5.8000000000000109E-4</c:v>
                </c:pt>
                <c:pt idx="291">
                  <c:v>5.8200000000000114E-4</c:v>
                </c:pt>
                <c:pt idx="292">
                  <c:v>5.8400000000000118E-4</c:v>
                </c:pt>
                <c:pt idx="293">
                  <c:v>5.8600000000000123E-4</c:v>
                </c:pt>
                <c:pt idx="294">
                  <c:v>5.8800000000000128E-4</c:v>
                </c:pt>
                <c:pt idx="295">
                  <c:v>5.9000000000000133E-4</c:v>
                </c:pt>
                <c:pt idx="296">
                  <c:v>5.9200000000000138E-4</c:v>
                </c:pt>
                <c:pt idx="297">
                  <c:v>5.9400000000000143E-4</c:v>
                </c:pt>
                <c:pt idx="298">
                  <c:v>5.9600000000000148E-4</c:v>
                </c:pt>
                <c:pt idx="299">
                  <c:v>5.9800000000000153E-4</c:v>
                </c:pt>
                <c:pt idx="300">
                  <c:v>6.0000000000000157E-4</c:v>
                </c:pt>
                <c:pt idx="301">
                  <c:v>6.0200000000000162E-4</c:v>
                </c:pt>
                <c:pt idx="302">
                  <c:v>6.0400000000000167E-4</c:v>
                </c:pt>
                <c:pt idx="303">
                  <c:v>6.0600000000000172E-4</c:v>
                </c:pt>
                <c:pt idx="304">
                  <c:v>6.0800000000000177E-4</c:v>
                </c:pt>
                <c:pt idx="305">
                  <c:v>6.1000000000000182E-4</c:v>
                </c:pt>
                <c:pt idx="306">
                  <c:v>6.1200000000000187E-4</c:v>
                </c:pt>
                <c:pt idx="307">
                  <c:v>6.1400000000000191E-4</c:v>
                </c:pt>
                <c:pt idx="308">
                  <c:v>6.1600000000000196E-4</c:v>
                </c:pt>
                <c:pt idx="309">
                  <c:v>6.1800000000000201E-4</c:v>
                </c:pt>
                <c:pt idx="310">
                  <c:v>6.2000000000000206E-4</c:v>
                </c:pt>
                <c:pt idx="311">
                  <c:v>6.2200000000000211E-4</c:v>
                </c:pt>
                <c:pt idx="312">
                  <c:v>6.2400000000000216E-4</c:v>
                </c:pt>
                <c:pt idx="313">
                  <c:v>6.2600000000000221E-4</c:v>
                </c:pt>
                <c:pt idx="314">
                  <c:v>6.2800000000000225E-4</c:v>
                </c:pt>
                <c:pt idx="315">
                  <c:v>6.300000000000023E-4</c:v>
                </c:pt>
                <c:pt idx="316">
                  <c:v>6.3200000000000235E-4</c:v>
                </c:pt>
                <c:pt idx="317">
                  <c:v>6.340000000000024E-4</c:v>
                </c:pt>
                <c:pt idx="318">
                  <c:v>6.3600000000000245E-4</c:v>
                </c:pt>
                <c:pt idx="319">
                  <c:v>6.380000000000025E-4</c:v>
                </c:pt>
                <c:pt idx="320">
                  <c:v>6.4000000000000255E-4</c:v>
                </c:pt>
                <c:pt idx="321">
                  <c:v>6.4200000000000259E-4</c:v>
                </c:pt>
                <c:pt idx="322">
                  <c:v>6.4400000000000264E-4</c:v>
                </c:pt>
                <c:pt idx="323">
                  <c:v>6.4600000000000269E-4</c:v>
                </c:pt>
                <c:pt idx="324">
                  <c:v>6.4800000000000274E-4</c:v>
                </c:pt>
                <c:pt idx="325">
                  <c:v>6.5000000000000279E-4</c:v>
                </c:pt>
                <c:pt idx="326">
                  <c:v>6.5200000000000284E-4</c:v>
                </c:pt>
                <c:pt idx="327">
                  <c:v>6.5400000000000289E-4</c:v>
                </c:pt>
                <c:pt idx="328">
                  <c:v>6.5600000000000293E-4</c:v>
                </c:pt>
                <c:pt idx="329">
                  <c:v>6.5800000000000298E-4</c:v>
                </c:pt>
                <c:pt idx="330">
                  <c:v>6.6000000000000303E-4</c:v>
                </c:pt>
                <c:pt idx="331">
                  <c:v>6.6200000000000308E-4</c:v>
                </c:pt>
                <c:pt idx="332">
                  <c:v>6.6400000000000313E-4</c:v>
                </c:pt>
                <c:pt idx="333">
                  <c:v>6.6600000000000318E-4</c:v>
                </c:pt>
                <c:pt idx="334">
                  <c:v>6.6800000000000323E-4</c:v>
                </c:pt>
                <c:pt idx="335">
                  <c:v>6.7000000000000328E-4</c:v>
                </c:pt>
                <c:pt idx="336">
                  <c:v>6.7200000000000332E-4</c:v>
                </c:pt>
                <c:pt idx="337">
                  <c:v>6.7400000000000337E-4</c:v>
                </c:pt>
                <c:pt idx="338">
                  <c:v>6.7600000000000342E-4</c:v>
                </c:pt>
                <c:pt idx="339">
                  <c:v>6.7800000000000347E-4</c:v>
                </c:pt>
                <c:pt idx="340">
                  <c:v>6.8000000000000352E-4</c:v>
                </c:pt>
                <c:pt idx="341">
                  <c:v>6.8200000000000357E-4</c:v>
                </c:pt>
                <c:pt idx="342">
                  <c:v>6.8400000000000362E-4</c:v>
                </c:pt>
                <c:pt idx="343">
                  <c:v>6.8600000000000366E-4</c:v>
                </c:pt>
                <c:pt idx="344">
                  <c:v>6.8800000000000371E-4</c:v>
                </c:pt>
                <c:pt idx="345">
                  <c:v>6.9000000000000376E-4</c:v>
                </c:pt>
                <c:pt idx="346">
                  <c:v>6.9200000000000381E-4</c:v>
                </c:pt>
                <c:pt idx="347">
                  <c:v>6.9400000000000386E-4</c:v>
                </c:pt>
                <c:pt idx="348">
                  <c:v>6.9600000000000391E-4</c:v>
                </c:pt>
                <c:pt idx="349">
                  <c:v>6.9800000000000396E-4</c:v>
                </c:pt>
                <c:pt idx="350">
                  <c:v>7.00000000000004E-4</c:v>
                </c:pt>
                <c:pt idx="351">
                  <c:v>7.0200000000000405E-4</c:v>
                </c:pt>
                <c:pt idx="352">
                  <c:v>7.040000000000041E-4</c:v>
                </c:pt>
                <c:pt idx="353">
                  <c:v>7.0600000000000415E-4</c:v>
                </c:pt>
                <c:pt idx="354">
                  <c:v>7.080000000000042E-4</c:v>
                </c:pt>
                <c:pt idx="355">
                  <c:v>7.1000000000000425E-4</c:v>
                </c:pt>
                <c:pt idx="356">
                  <c:v>7.120000000000043E-4</c:v>
                </c:pt>
                <c:pt idx="357">
                  <c:v>7.1400000000000434E-4</c:v>
                </c:pt>
                <c:pt idx="358">
                  <c:v>7.1600000000000439E-4</c:v>
                </c:pt>
                <c:pt idx="359">
                  <c:v>7.1800000000000444E-4</c:v>
                </c:pt>
                <c:pt idx="360">
                  <c:v>7.2000000000000449E-4</c:v>
                </c:pt>
                <c:pt idx="361">
                  <c:v>7.2200000000000454E-4</c:v>
                </c:pt>
                <c:pt idx="362">
                  <c:v>7.2400000000000459E-4</c:v>
                </c:pt>
                <c:pt idx="363">
                  <c:v>7.2600000000000464E-4</c:v>
                </c:pt>
                <c:pt idx="364">
                  <c:v>7.2800000000000469E-4</c:v>
                </c:pt>
                <c:pt idx="365">
                  <c:v>7.3000000000000473E-4</c:v>
                </c:pt>
                <c:pt idx="366">
                  <c:v>7.3200000000000478E-4</c:v>
                </c:pt>
                <c:pt idx="367">
                  <c:v>7.3400000000000483E-4</c:v>
                </c:pt>
                <c:pt idx="368">
                  <c:v>7.3600000000000488E-4</c:v>
                </c:pt>
                <c:pt idx="369">
                  <c:v>7.3800000000000493E-4</c:v>
                </c:pt>
                <c:pt idx="370">
                  <c:v>7.4000000000000498E-4</c:v>
                </c:pt>
                <c:pt idx="371">
                  <c:v>7.4200000000000503E-4</c:v>
                </c:pt>
                <c:pt idx="372">
                  <c:v>7.4400000000000507E-4</c:v>
                </c:pt>
                <c:pt idx="373">
                  <c:v>7.4600000000000512E-4</c:v>
                </c:pt>
                <c:pt idx="374">
                  <c:v>7.4800000000000517E-4</c:v>
                </c:pt>
                <c:pt idx="375">
                  <c:v>7.5000000000000522E-4</c:v>
                </c:pt>
                <c:pt idx="376">
                  <c:v>7.5200000000000527E-4</c:v>
                </c:pt>
                <c:pt idx="377">
                  <c:v>7.5400000000000532E-4</c:v>
                </c:pt>
                <c:pt idx="378">
                  <c:v>7.5600000000000537E-4</c:v>
                </c:pt>
                <c:pt idx="379">
                  <c:v>7.5800000000000541E-4</c:v>
                </c:pt>
                <c:pt idx="380">
                  <c:v>7.6000000000000546E-4</c:v>
                </c:pt>
                <c:pt idx="381">
                  <c:v>7.6200000000000551E-4</c:v>
                </c:pt>
                <c:pt idx="382">
                  <c:v>7.6400000000000556E-4</c:v>
                </c:pt>
                <c:pt idx="383">
                  <c:v>7.6600000000000561E-4</c:v>
                </c:pt>
                <c:pt idx="384">
                  <c:v>7.6800000000000566E-4</c:v>
                </c:pt>
                <c:pt idx="385">
                  <c:v>7.7000000000000571E-4</c:v>
                </c:pt>
                <c:pt idx="386">
                  <c:v>7.7200000000000575E-4</c:v>
                </c:pt>
                <c:pt idx="387">
                  <c:v>7.740000000000058E-4</c:v>
                </c:pt>
                <c:pt idx="388">
                  <c:v>7.7600000000000585E-4</c:v>
                </c:pt>
                <c:pt idx="389">
                  <c:v>7.780000000000059E-4</c:v>
                </c:pt>
                <c:pt idx="390">
                  <c:v>7.8000000000000595E-4</c:v>
                </c:pt>
                <c:pt idx="391">
                  <c:v>7.82000000000006E-4</c:v>
                </c:pt>
                <c:pt idx="392">
                  <c:v>7.8400000000000605E-4</c:v>
                </c:pt>
                <c:pt idx="393">
                  <c:v>7.8600000000000609E-4</c:v>
                </c:pt>
                <c:pt idx="394">
                  <c:v>7.8800000000000614E-4</c:v>
                </c:pt>
                <c:pt idx="395">
                  <c:v>7.9000000000000619E-4</c:v>
                </c:pt>
                <c:pt idx="396">
                  <c:v>7.9200000000000624E-4</c:v>
                </c:pt>
                <c:pt idx="397">
                  <c:v>7.9400000000000629E-4</c:v>
                </c:pt>
                <c:pt idx="398">
                  <c:v>7.9600000000000634E-4</c:v>
                </c:pt>
                <c:pt idx="399">
                  <c:v>7.9800000000000639E-4</c:v>
                </c:pt>
                <c:pt idx="400">
                  <c:v>8.0000000000000644E-4</c:v>
                </c:pt>
                <c:pt idx="401">
                  <c:v>8.0200000000000648E-4</c:v>
                </c:pt>
                <c:pt idx="402">
                  <c:v>8.0400000000000653E-4</c:v>
                </c:pt>
                <c:pt idx="403">
                  <c:v>8.0600000000000658E-4</c:v>
                </c:pt>
                <c:pt idx="404">
                  <c:v>8.0800000000000663E-4</c:v>
                </c:pt>
                <c:pt idx="405">
                  <c:v>8.1000000000000668E-4</c:v>
                </c:pt>
                <c:pt idx="406">
                  <c:v>8.1200000000000673E-4</c:v>
                </c:pt>
                <c:pt idx="407">
                  <c:v>8.1400000000000678E-4</c:v>
                </c:pt>
                <c:pt idx="408">
                  <c:v>8.1600000000000682E-4</c:v>
                </c:pt>
                <c:pt idx="409">
                  <c:v>8.1800000000000687E-4</c:v>
                </c:pt>
                <c:pt idx="410">
                  <c:v>8.2000000000000692E-4</c:v>
                </c:pt>
                <c:pt idx="411">
                  <c:v>8.2200000000000697E-4</c:v>
                </c:pt>
                <c:pt idx="412">
                  <c:v>8.2400000000000702E-4</c:v>
                </c:pt>
                <c:pt idx="413">
                  <c:v>8.2600000000000707E-4</c:v>
                </c:pt>
                <c:pt idx="414">
                  <c:v>8.2800000000000712E-4</c:v>
                </c:pt>
                <c:pt idx="415">
                  <c:v>8.3000000000000716E-4</c:v>
                </c:pt>
                <c:pt idx="416">
                  <c:v>8.3200000000000721E-4</c:v>
                </c:pt>
                <c:pt idx="417">
                  <c:v>8.3400000000000726E-4</c:v>
                </c:pt>
                <c:pt idx="418">
                  <c:v>8.3600000000000731E-4</c:v>
                </c:pt>
                <c:pt idx="419">
                  <c:v>8.3800000000000736E-4</c:v>
                </c:pt>
                <c:pt idx="420">
                  <c:v>8.4000000000000741E-4</c:v>
                </c:pt>
                <c:pt idx="421">
                  <c:v>8.4200000000000746E-4</c:v>
                </c:pt>
                <c:pt idx="422">
                  <c:v>8.440000000000075E-4</c:v>
                </c:pt>
                <c:pt idx="423">
                  <c:v>8.4600000000000755E-4</c:v>
                </c:pt>
                <c:pt idx="424">
                  <c:v>8.480000000000076E-4</c:v>
                </c:pt>
                <c:pt idx="425">
                  <c:v>8.5000000000000765E-4</c:v>
                </c:pt>
                <c:pt idx="426">
                  <c:v>8.520000000000077E-4</c:v>
                </c:pt>
                <c:pt idx="427">
                  <c:v>8.5400000000000775E-4</c:v>
                </c:pt>
                <c:pt idx="428">
                  <c:v>8.560000000000078E-4</c:v>
                </c:pt>
                <c:pt idx="429">
                  <c:v>8.5800000000000784E-4</c:v>
                </c:pt>
                <c:pt idx="430">
                  <c:v>8.6000000000000789E-4</c:v>
                </c:pt>
                <c:pt idx="431">
                  <c:v>8.6200000000000794E-4</c:v>
                </c:pt>
                <c:pt idx="432">
                  <c:v>8.6400000000000799E-4</c:v>
                </c:pt>
                <c:pt idx="433">
                  <c:v>8.6600000000000804E-4</c:v>
                </c:pt>
                <c:pt idx="434">
                  <c:v>8.6800000000000809E-4</c:v>
                </c:pt>
                <c:pt idx="435">
                  <c:v>8.7000000000000814E-4</c:v>
                </c:pt>
                <c:pt idx="436">
                  <c:v>8.7200000000000819E-4</c:v>
                </c:pt>
                <c:pt idx="437">
                  <c:v>8.7400000000000823E-4</c:v>
                </c:pt>
                <c:pt idx="438">
                  <c:v>8.7600000000000828E-4</c:v>
                </c:pt>
                <c:pt idx="439">
                  <c:v>8.7800000000000833E-4</c:v>
                </c:pt>
                <c:pt idx="440">
                  <c:v>8.8000000000000838E-4</c:v>
                </c:pt>
                <c:pt idx="441">
                  <c:v>8.8200000000000843E-4</c:v>
                </c:pt>
                <c:pt idx="442">
                  <c:v>8.8400000000000848E-4</c:v>
                </c:pt>
                <c:pt idx="443">
                  <c:v>8.8600000000000853E-4</c:v>
                </c:pt>
                <c:pt idx="444">
                  <c:v>8.8800000000000857E-4</c:v>
                </c:pt>
                <c:pt idx="445">
                  <c:v>8.9000000000000862E-4</c:v>
                </c:pt>
                <c:pt idx="446">
                  <c:v>8.9200000000000867E-4</c:v>
                </c:pt>
                <c:pt idx="447">
                  <c:v>8.9400000000000872E-4</c:v>
                </c:pt>
                <c:pt idx="448">
                  <c:v>8.9600000000000877E-4</c:v>
                </c:pt>
                <c:pt idx="449">
                  <c:v>8.9800000000000882E-4</c:v>
                </c:pt>
                <c:pt idx="450">
                  <c:v>9.0000000000000887E-4</c:v>
                </c:pt>
                <c:pt idx="451">
                  <c:v>9.0200000000000891E-4</c:v>
                </c:pt>
                <c:pt idx="452">
                  <c:v>9.0400000000000896E-4</c:v>
                </c:pt>
                <c:pt idx="453">
                  <c:v>9.0600000000000901E-4</c:v>
                </c:pt>
                <c:pt idx="454">
                  <c:v>9.0800000000000906E-4</c:v>
                </c:pt>
                <c:pt idx="455">
                  <c:v>9.1000000000000911E-4</c:v>
                </c:pt>
                <c:pt idx="456">
                  <c:v>9.1200000000000916E-4</c:v>
                </c:pt>
                <c:pt idx="457">
                  <c:v>9.1400000000000921E-4</c:v>
                </c:pt>
                <c:pt idx="458">
                  <c:v>9.1600000000000925E-4</c:v>
                </c:pt>
                <c:pt idx="459">
                  <c:v>9.180000000000093E-4</c:v>
                </c:pt>
                <c:pt idx="460">
                  <c:v>9.2000000000000935E-4</c:v>
                </c:pt>
                <c:pt idx="461">
                  <c:v>9.220000000000094E-4</c:v>
                </c:pt>
                <c:pt idx="462">
                  <c:v>9.2400000000000945E-4</c:v>
                </c:pt>
                <c:pt idx="463">
                  <c:v>9.260000000000095E-4</c:v>
                </c:pt>
                <c:pt idx="464">
                  <c:v>9.2800000000000955E-4</c:v>
                </c:pt>
                <c:pt idx="465">
                  <c:v>9.300000000000096E-4</c:v>
                </c:pt>
                <c:pt idx="466">
                  <c:v>9.3200000000000964E-4</c:v>
                </c:pt>
                <c:pt idx="467">
                  <c:v>9.3400000000000969E-4</c:v>
                </c:pt>
                <c:pt idx="468">
                  <c:v>9.3600000000000974E-4</c:v>
                </c:pt>
                <c:pt idx="469">
                  <c:v>9.3800000000000979E-4</c:v>
                </c:pt>
                <c:pt idx="470">
                  <c:v>9.4000000000000984E-4</c:v>
                </c:pt>
                <c:pt idx="471">
                  <c:v>9.4200000000000989E-4</c:v>
                </c:pt>
                <c:pt idx="472">
                  <c:v>9.4400000000000994E-4</c:v>
                </c:pt>
                <c:pt idx="473">
                  <c:v>9.4600000000000998E-4</c:v>
                </c:pt>
                <c:pt idx="474">
                  <c:v>9.4800000000001003E-4</c:v>
                </c:pt>
                <c:pt idx="475">
                  <c:v>9.5000000000001008E-4</c:v>
                </c:pt>
                <c:pt idx="476">
                  <c:v>9.5200000000001013E-4</c:v>
                </c:pt>
                <c:pt idx="477">
                  <c:v>9.5400000000001018E-4</c:v>
                </c:pt>
                <c:pt idx="478">
                  <c:v>9.5600000000001023E-4</c:v>
                </c:pt>
                <c:pt idx="479">
                  <c:v>9.5800000000001028E-4</c:v>
                </c:pt>
                <c:pt idx="480">
                  <c:v>9.6000000000001032E-4</c:v>
                </c:pt>
                <c:pt idx="481">
                  <c:v>9.6200000000001037E-4</c:v>
                </c:pt>
                <c:pt idx="482">
                  <c:v>9.6400000000001042E-4</c:v>
                </c:pt>
                <c:pt idx="483">
                  <c:v>9.6600000000001047E-4</c:v>
                </c:pt>
                <c:pt idx="484">
                  <c:v>9.6800000000001052E-4</c:v>
                </c:pt>
                <c:pt idx="485">
                  <c:v>9.7000000000001057E-4</c:v>
                </c:pt>
                <c:pt idx="486">
                  <c:v>9.7200000000001062E-4</c:v>
                </c:pt>
                <c:pt idx="487">
                  <c:v>9.7400000000001066E-4</c:v>
                </c:pt>
                <c:pt idx="488">
                  <c:v>9.7600000000001071E-4</c:v>
                </c:pt>
                <c:pt idx="489">
                  <c:v>9.7800000000001076E-4</c:v>
                </c:pt>
                <c:pt idx="490">
                  <c:v>9.8000000000001081E-4</c:v>
                </c:pt>
                <c:pt idx="491">
                  <c:v>9.8200000000001086E-4</c:v>
                </c:pt>
                <c:pt idx="492">
                  <c:v>9.8400000000001091E-4</c:v>
                </c:pt>
                <c:pt idx="493">
                  <c:v>9.8600000000001096E-4</c:v>
                </c:pt>
                <c:pt idx="494">
                  <c:v>9.88000000000011E-4</c:v>
                </c:pt>
                <c:pt idx="495">
                  <c:v>9.9000000000001105E-4</c:v>
                </c:pt>
                <c:pt idx="496">
                  <c:v>9.920000000000111E-4</c:v>
                </c:pt>
                <c:pt idx="497">
                  <c:v>9.9400000000001115E-4</c:v>
                </c:pt>
                <c:pt idx="498">
                  <c:v>9.960000000000112E-4</c:v>
                </c:pt>
                <c:pt idx="499">
                  <c:v>9.9800000000001125E-4</c:v>
                </c:pt>
                <c:pt idx="500">
                  <c:v>1.0000000000000113E-3</c:v>
                </c:pt>
                <c:pt idx="501">
                  <c:v>1.0020000000000113E-3</c:v>
                </c:pt>
                <c:pt idx="502">
                  <c:v>1.0040000000000114E-3</c:v>
                </c:pt>
                <c:pt idx="503">
                  <c:v>1.0060000000000114E-3</c:v>
                </c:pt>
                <c:pt idx="504">
                  <c:v>1.0080000000000115E-3</c:v>
                </c:pt>
                <c:pt idx="505">
                  <c:v>1.0100000000000115E-3</c:v>
                </c:pt>
                <c:pt idx="506">
                  <c:v>1.0120000000000116E-3</c:v>
                </c:pt>
                <c:pt idx="507">
                  <c:v>1.0140000000000116E-3</c:v>
                </c:pt>
                <c:pt idx="508">
                  <c:v>1.0160000000000117E-3</c:v>
                </c:pt>
                <c:pt idx="509">
                  <c:v>1.0180000000000117E-3</c:v>
                </c:pt>
                <c:pt idx="510">
                  <c:v>1.0200000000000118E-3</c:v>
                </c:pt>
                <c:pt idx="511">
                  <c:v>1.0220000000000118E-3</c:v>
                </c:pt>
                <c:pt idx="512">
                  <c:v>1.0240000000000119E-3</c:v>
                </c:pt>
                <c:pt idx="513">
                  <c:v>1.0260000000000119E-3</c:v>
                </c:pt>
                <c:pt idx="514">
                  <c:v>1.028000000000012E-3</c:v>
                </c:pt>
                <c:pt idx="515">
                  <c:v>1.030000000000012E-3</c:v>
                </c:pt>
                <c:pt idx="516">
                  <c:v>1.0320000000000121E-3</c:v>
                </c:pt>
                <c:pt idx="517">
                  <c:v>1.0340000000000121E-3</c:v>
                </c:pt>
                <c:pt idx="518">
                  <c:v>1.0360000000000122E-3</c:v>
                </c:pt>
                <c:pt idx="519">
                  <c:v>1.0380000000000122E-3</c:v>
                </c:pt>
                <c:pt idx="520">
                  <c:v>1.0400000000000123E-3</c:v>
                </c:pt>
                <c:pt idx="521">
                  <c:v>1.0420000000000123E-3</c:v>
                </c:pt>
                <c:pt idx="522">
                  <c:v>1.0440000000000124E-3</c:v>
                </c:pt>
                <c:pt idx="523">
                  <c:v>1.0460000000000124E-3</c:v>
                </c:pt>
                <c:pt idx="524">
                  <c:v>1.0480000000000125E-3</c:v>
                </c:pt>
                <c:pt idx="525">
                  <c:v>1.0500000000000125E-3</c:v>
                </c:pt>
                <c:pt idx="526">
                  <c:v>1.0520000000000126E-3</c:v>
                </c:pt>
                <c:pt idx="527">
                  <c:v>1.0540000000000126E-3</c:v>
                </c:pt>
                <c:pt idx="528">
                  <c:v>1.0560000000000127E-3</c:v>
                </c:pt>
                <c:pt idx="529">
                  <c:v>1.0580000000000127E-3</c:v>
                </c:pt>
                <c:pt idx="530">
                  <c:v>1.0600000000000128E-3</c:v>
                </c:pt>
                <c:pt idx="531">
                  <c:v>1.0620000000000128E-3</c:v>
                </c:pt>
                <c:pt idx="532">
                  <c:v>1.0640000000000129E-3</c:v>
                </c:pt>
                <c:pt idx="533">
                  <c:v>1.0660000000000129E-3</c:v>
                </c:pt>
                <c:pt idx="534">
                  <c:v>1.0680000000000129E-3</c:v>
                </c:pt>
                <c:pt idx="535">
                  <c:v>1.070000000000013E-3</c:v>
                </c:pt>
                <c:pt idx="536">
                  <c:v>1.072000000000013E-3</c:v>
                </c:pt>
                <c:pt idx="537">
                  <c:v>1.0740000000000131E-3</c:v>
                </c:pt>
                <c:pt idx="538">
                  <c:v>1.0760000000000131E-3</c:v>
                </c:pt>
                <c:pt idx="539">
                  <c:v>1.0780000000000132E-3</c:v>
                </c:pt>
                <c:pt idx="540">
                  <c:v>1.0800000000000132E-3</c:v>
                </c:pt>
                <c:pt idx="541">
                  <c:v>1.0820000000000133E-3</c:v>
                </c:pt>
                <c:pt idx="542">
                  <c:v>1.0840000000000133E-3</c:v>
                </c:pt>
                <c:pt idx="543">
                  <c:v>1.0860000000000134E-3</c:v>
                </c:pt>
                <c:pt idx="544">
                  <c:v>1.0880000000000134E-3</c:v>
                </c:pt>
                <c:pt idx="545">
                  <c:v>1.0900000000000135E-3</c:v>
                </c:pt>
                <c:pt idx="546">
                  <c:v>1.0920000000000135E-3</c:v>
                </c:pt>
                <c:pt idx="547">
                  <c:v>1.0940000000000136E-3</c:v>
                </c:pt>
                <c:pt idx="548">
                  <c:v>1.0960000000000136E-3</c:v>
                </c:pt>
                <c:pt idx="549">
                  <c:v>1.0980000000000137E-3</c:v>
                </c:pt>
                <c:pt idx="550">
                  <c:v>1.1000000000000137E-3</c:v>
                </c:pt>
                <c:pt idx="551">
                  <c:v>1.1020000000000138E-3</c:v>
                </c:pt>
                <c:pt idx="552">
                  <c:v>1.1040000000000138E-3</c:v>
                </c:pt>
                <c:pt idx="553">
                  <c:v>1.1060000000000139E-3</c:v>
                </c:pt>
                <c:pt idx="554">
                  <c:v>1.1080000000000139E-3</c:v>
                </c:pt>
                <c:pt idx="555">
                  <c:v>1.110000000000014E-3</c:v>
                </c:pt>
                <c:pt idx="556">
                  <c:v>1.112000000000014E-3</c:v>
                </c:pt>
                <c:pt idx="557">
                  <c:v>1.1140000000000141E-3</c:v>
                </c:pt>
                <c:pt idx="558">
                  <c:v>1.1160000000000141E-3</c:v>
                </c:pt>
                <c:pt idx="559">
                  <c:v>1.1180000000000142E-3</c:v>
                </c:pt>
                <c:pt idx="560">
                  <c:v>1.1200000000000142E-3</c:v>
                </c:pt>
                <c:pt idx="561">
                  <c:v>1.1220000000000143E-3</c:v>
                </c:pt>
                <c:pt idx="562">
                  <c:v>1.1240000000000143E-3</c:v>
                </c:pt>
                <c:pt idx="563">
                  <c:v>1.1260000000000144E-3</c:v>
                </c:pt>
                <c:pt idx="564">
                  <c:v>1.1280000000000144E-3</c:v>
                </c:pt>
                <c:pt idx="565">
                  <c:v>1.1300000000000145E-3</c:v>
                </c:pt>
                <c:pt idx="566">
                  <c:v>1.1320000000000145E-3</c:v>
                </c:pt>
                <c:pt idx="567">
                  <c:v>1.1340000000000146E-3</c:v>
                </c:pt>
                <c:pt idx="568">
                  <c:v>1.1360000000000146E-3</c:v>
                </c:pt>
                <c:pt idx="569">
                  <c:v>1.1380000000000147E-3</c:v>
                </c:pt>
                <c:pt idx="570">
                  <c:v>1.1400000000000147E-3</c:v>
                </c:pt>
                <c:pt idx="571">
                  <c:v>1.1420000000000147E-3</c:v>
                </c:pt>
                <c:pt idx="572">
                  <c:v>1.1440000000000148E-3</c:v>
                </c:pt>
                <c:pt idx="573">
                  <c:v>1.1460000000000148E-3</c:v>
                </c:pt>
                <c:pt idx="574">
                  <c:v>1.1480000000000149E-3</c:v>
                </c:pt>
                <c:pt idx="575">
                  <c:v>1.1500000000000149E-3</c:v>
                </c:pt>
                <c:pt idx="576">
                  <c:v>1.152000000000015E-3</c:v>
                </c:pt>
                <c:pt idx="577">
                  <c:v>1.154000000000015E-3</c:v>
                </c:pt>
                <c:pt idx="578">
                  <c:v>1.1560000000000151E-3</c:v>
                </c:pt>
                <c:pt idx="579">
                  <c:v>1.1580000000000151E-3</c:v>
                </c:pt>
                <c:pt idx="580">
                  <c:v>1.1600000000000152E-3</c:v>
                </c:pt>
                <c:pt idx="581">
                  <c:v>1.1620000000000152E-3</c:v>
                </c:pt>
                <c:pt idx="582">
                  <c:v>1.1640000000000153E-3</c:v>
                </c:pt>
                <c:pt idx="583">
                  <c:v>1.1660000000000153E-3</c:v>
                </c:pt>
                <c:pt idx="584">
                  <c:v>1.1680000000000154E-3</c:v>
                </c:pt>
                <c:pt idx="585">
                  <c:v>1.1700000000000154E-3</c:v>
                </c:pt>
                <c:pt idx="586">
                  <c:v>1.1720000000000155E-3</c:v>
                </c:pt>
                <c:pt idx="587">
                  <c:v>1.1740000000000155E-3</c:v>
                </c:pt>
                <c:pt idx="588">
                  <c:v>1.1760000000000156E-3</c:v>
                </c:pt>
                <c:pt idx="589">
                  <c:v>1.1780000000000156E-3</c:v>
                </c:pt>
                <c:pt idx="590">
                  <c:v>1.1800000000000157E-3</c:v>
                </c:pt>
                <c:pt idx="591">
                  <c:v>1.1820000000000157E-3</c:v>
                </c:pt>
                <c:pt idx="592">
                  <c:v>1.1840000000000158E-3</c:v>
                </c:pt>
                <c:pt idx="593">
                  <c:v>1.1860000000000158E-3</c:v>
                </c:pt>
                <c:pt idx="594">
                  <c:v>1.1880000000000159E-3</c:v>
                </c:pt>
                <c:pt idx="595">
                  <c:v>1.1900000000000159E-3</c:v>
                </c:pt>
                <c:pt idx="596">
                  <c:v>1.192000000000016E-3</c:v>
                </c:pt>
                <c:pt idx="597">
                  <c:v>1.194000000000016E-3</c:v>
                </c:pt>
                <c:pt idx="598">
                  <c:v>1.1960000000000161E-3</c:v>
                </c:pt>
                <c:pt idx="599">
                  <c:v>1.1980000000000161E-3</c:v>
                </c:pt>
                <c:pt idx="600">
                  <c:v>1.2000000000000162E-3</c:v>
                </c:pt>
                <c:pt idx="601">
                  <c:v>1.2020000000000162E-3</c:v>
                </c:pt>
                <c:pt idx="602">
                  <c:v>1.2040000000000163E-3</c:v>
                </c:pt>
                <c:pt idx="603">
                  <c:v>1.2060000000000163E-3</c:v>
                </c:pt>
                <c:pt idx="604">
                  <c:v>1.2080000000000164E-3</c:v>
                </c:pt>
                <c:pt idx="605">
                  <c:v>1.2100000000000164E-3</c:v>
                </c:pt>
                <c:pt idx="606">
                  <c:v>1.2120000000000164E-3</c:v>
                </c:pt>
                <c:pt idx="607">
                  <c:v>1.2140000000000165E-3</c:v>
                </c:pt>
                <c:pt idx="608">
                  <c:v>1.2160000000000165E-3</c:v>
                </c:pt>
                <c:pt idx="609">
                  <c:v>1.2180000000000166E-3</c:v>
                </c:pt>
                <c:pt idx="610">
                  <c:v>1.2200000000000166E-3</c:v>
                </c:pt>
                <c:pt idx="611">
                  <c:v>1.2220000000000167E-3</c:v>
                </c:pt>
                <c:pt idx="612">
                  <c:v>1.2240000000000167E-3</c:v>
                </c:pt>
                <c:pt idx="613">
                  <c:v>1.2260000000000168E-3</c:v>
                </c:pt>
                <c:pt idx="614">
                  <c:v>1.2280000000000168E-3</c:v>
                </c:pt>
                <c:pt idx="615">
                  <c:v>1.2300000000000169E-3</c:v>
                </c:pt>
                <c:pt idx="616">
                  <c:v>1.2320000000000169E-3</c:v>
                </c:pt>
                <c:pt idx="617">
                  <c:v>1.234000000000017E-3</c:v>
                </c:pt>
                <c:pt idx="618">
                  <c:v>1.236000000000017E-3</c:v>
                </c:pt>
                <c:pt idx="619">
                  <c:v>1.2380000000000171E-3</c:v>
                </c:pt>
                <c:pt idx="620">
                  <c:v>1.2400000000000171E-3</c:v>
                </c:pt>
                <c:pt idx="621">
                  <c:v>1.2420000000000172E-3</c:v>
                </c:pt>
                <c:pt idx="622">
                  <c:v>1.2440000000000172E-3</c:v>
                </c:pt>
                <c:pt idx="623">
                  <c:v>1.2460000000000173E-3</c:v>
                </c:pt>
                <c:pt idx="624">
                  <c:v>1.2480000000000173E-3</c:v>
                </c:pt>
                <c:pt idx="625">
                  <c:v>1.2500000000000174E-3</c:v>
                </c:pt>
                <c:pt idx="626">
                  <c:v>1.2520000000000174E-3</c:v>
                </c:pt>
                <c:pt idx="627">
                  <c:v>1.2540000000000175E-3</c:v>
                </c:pt>
                <c:pt idx="628">
                  <c:v>1.2560000000000175E-3</c:v>
                </c:pt>
                <c:pt idx="629">
                  <c:v>1.2580000000000176E-3</c:v>
                </c:pt>
                <c:pt idx="630">
                  <c:v>1.2600000000000176E-3</c:v>
                </c:pt>
                <c:pt idx="631">
                  <c:v>1.2620000000000177E-3</c:v>
                </c:pt>
                <c:pt idx="632">
                  <c:v>1.2640000000000177E-3</c:v>
                </c:pt>
                <c:pt idx="633">
                  <c:v>1.2660000000000178E-3</c:v>
                </c:pt>
                <c:pt idx="634">
                  <c:v>1.2680000000000178E-3</c:v>
                </c:pt>
                <c:pt idx="635">
                  <c:v>1.2700000000000179E-3</c:v>
                </c:pt>
                <c:pt idx="636">
                  <c:v>1.2720000000000179E-3</c:v>
                </c:pt>
                <c:pt idx="637">
                  <c:v>1.274000000000018E-3</c:v>
                </c:pt>
                <c:pt idx="638">
                  <c:v>1.276000000000018E-3</c:v>
                </c:pt>
                <c:pt idx="639">
                  <c:v>1.2780000000000181E-3</c:v>
                </c:pt>
                <c:pt idx="640">
                  <c:v>1.2800000000000181E-3</c:v>
                </c:pt>
                <c:pt idx="641">
                  <c:v>1.2820000000000182E-3</c:v>
                </c:pt>
                <c:pt idx="642">
                  <c:v>1.2840000000000182E-3</c:v>
                </c:pt>
                <c:pt idx="643">
                  <c:v>1.2860000000000182E-3</c:v>
                </c:pt>
                <c:pt idx="644">
                  <c:v>1.2880000000000183E-3</c:v>
                </c:pt>
                <c:pt idx="645">
                  <c:v>1.2900000000000183E-3</c:v>
                </c:pt>
                <c:pt idx="646">
                  <c:v>1.2920000000000184E-3</c:v>
                </c:pt>
                <c:pt idx="647">
                  <c:v>1.2940000000000184E-3</c:v>
                </c:pt>
                <c:pt idx="648">
                  <c:v>1.2960000000000185E-3</c:v>
                </c:pt>
                <c:pt idx="649">
                  <c:v>1.2980000000000185E-3</c:v>
                </c:pt>
                <c:pt idx="650">
                  <c:v>1.3000000000000186E-3</c:v>
                </c:pt>
                <c:pt idx="651">
                  <c:v>1.3020000000000186E-3</c:v>
                </c:pt>
                <c:pt idx="652">
                  <c:v>1.3040000000000187E-3</c:v>
                </c:pt>
                <c:pt idx="653">
                  <c:v>1.3060000000000187E-3</c:v>
                </c:pt>
                <c:pt idx="654">
                  <c:v>1.3080000000000188E-3</c:v>
                </c:pt>
                <c:pt idx="655">
                  <c:v>1.3100000000000188E-3</c:v>
                </c:pt>
                <c:pt idx="656">
                  <c:v>1.3120000000000189E-3</c:v>
                </c:pt>
                <c:pt idx="657">
                  <c:v>1.3140000000000189E-3</c:v>
                </c:pt>
                <c:pt idx="658">
                  <c:v>1.316000000000019E-3</c:v>
                </c:pt>
                <c:pt idx="659">
                  <c:v>1.318000000000019E-3</c:v>
                </c:pt>
                <c:pt idx="660">
                  <c:v>1.3200000000000191E-3</c:v>
                </c:pt>
                <c:pt idx="661">
                  <c:v>1.3220000000000191E-3</c:v>
                </c:pt>
                <c:pt idx="662">
                  <c:v>1.3240000000000192E-3</c:v>
                </c:pt>
                <c:pt idx="663">
                  <c:v>1.3260000000000192E-3</c:v>
                </c:pt>
                <c:pt idx="664">
                  <c:v>1.3280000000000193E-3</c:v>
                </c:pt>
                <c:pt idx="665">
                  <c:v>1.3300000000000193E-3</c:v>
                </c:pt>
                <c:pt idx="666">
                  <c:v>1.3320000000000194E-3</c:v>
                </c:pt>
                <c:pt idx="667">
                  <c:v>1.3340000000000194E-3</c:v>
                </c:pt>
                <c:pt idx="668">
                  <c:v>1.3360000000000195E-3</c:v>
                </c:pt>
                <c:pt idx="669">
                  <c:v>1.3380000000000195E-3</c:v>
                </c:pt>
                <c:pt idx="670">
                  <c:v>1.3400000000000196E-3</c:v>
                </c:pt>
                <c:pt idx="671">
                  <c:v>1.3420000000000196E-3</c:v>
                </c:pt>
                <c:pt idx="672">
                  <c:v>1.3440000000000197E-3</c:v>
                </c:pt>
                <c:pt idx="673">
                  <c:v>1.3460000000000197E-3</c:v>
                </c:pt>
                <c:pt idx="674">
                  <c:v>1.3480000000000198E-3</c:v>
                </c:pt>
                <c:pt idx="675">
                  <c:v>1.3500000000000198E-3</c:v>
                </c:pt>
                <c:pt idx="676">
                  <c:v>1.3520000000000199E-3</c:v>
                </c:pt>
                <c:pt idx="677">
                  <c:v>1.3540000000000199E-3</c:v>
                </c:pt>
                <c:pt idx="678">
                  <c:v>1.3560000000000199E-3</c:v>
                </c:pt>
                <c:pt idx="679">
                  <c:v>1.35800000000002E-3</c:v>
                </c:pt>
                <c:pt idx="680">
                  <c:v>1.36000000000002E-3</c:v>
                </c:pt>
                <c:pt idx="681">
                  <c:v>1.3620000000000201E-3</c:v>
                </c:pt>
                <c:pt idx="682">
                  <c:v>1.3640000000000201E-3</c:v>
                </c:pt>
                <c:pt idx="683">
                  <c:v>1.3660000000000202E-3</c:v>
                </c:pt>
                <c:pt idx="684">
                  <c:v>1.3680000000000202E-3</c:v>
                </c:pt>
                <c:pt idx="685">
                  <c:v>1.3700000000000203E-3</c:v>
                </c:pt>
                <c:pt idx="686">
                  <c:v>1.3720000000000203E-3</c:v>
                </c:pt>
                <c:pt idx="687">
                  <c:v>1.3740000000000204E-3</c:v>
                </c:pt>
                <c:pt idx="688">
                  <c:v>1.3760000000000204E-3</c:v>
                </c:pt>
                <c:pt idx="689">
                  <c:v>1.3780000000000205E-3</c:v>
                </c:pt>
                <c:pt idx="690">
                  <c:v>1.3800000000000205E-3</c:v>
                </c:pt>
                <c:pt idx="691">
                  <c:v>1.3820000000000206E-3</c:v>
                </c:pt>
                <c:pt idx="692">
                  <c:v>1.3840000000000206E-3</c:v>
                </c:pt>
                <c:pt idx="693">
                  <c:v>1.3860000000000207E-3</c:v>
                </c:pt>
                <c:pt idx="694">
                  <c:v>1.3880000000000207E-3</c:v>
                </c:pt>
                <c:pt idx="695">
                  <c:v>1.3900000000000208E-3</c:v>
                </c:pt>
                <c:pt idx="696">
                  <c:v>1.3920000000000208E-3</c:v>
                </c:pt>
                <c:pt idx="697">
                  <c:v>1.3940000000000209E-3</c:v>
                </c:pt>
                <c:pt idx="698">
                  <c:v>1.3960000000000209E-3</c:v>
                </c:pt>
                <c:pt idx="699">
                  <c:v>1.398000000000021E-3</c:v>
                </c:pt>
                <c:pt idx="700">
                  <c:v>1.400000000000021E-3</c:v>
                </c:pt>
                <c:pt idx="701">
                  <c:v>1.4020000000000211E-3</c:v>
                </c:pt>
                <c:pt idx="702">
                  <c:v>1.4040000000000211E-3</c:v>
                </c:pt>
                <c:pt idx="703">
                  <c:v>1.4060000000000212E-3</c:v>
                </c:pt>
                <c:pt idx="704">
                  <c:v>1.4080000000000212E-3</c:v>
                </c:pt>
                <c:pt idx="705">
                  <c:v>1.4100000000000213E-3</c:v>
                </c:pt>
                <c:pt idx="706">
                  <c:v>1.4120000000000213E-3</c:v>
                </c:pt>
                <c:pt idx="707">
                  <c:v>1.4140000000000214E-3</c:v>
                </c:pt>
                <c:pt idx="708">
                  <c:v>1.4160000000000214E-3</c:v>
                </c:pt>
                <c:pt idx="709">
                  <c:v>1.4180000000000215E-3</c:v>
                </c:pt>
                <c:pt idx="710">
                  <c:v>1.4200000000000215E-3</c:v>
                </c:pt>
                <c:pt idx="711">
                  <c:v>1.4220000000000216E-3</c:v>
                </c:pt>
                <c:pt idx="712">
                  <c:v>1.4240000000000216E-3</c:v>
                </c:pt>
                <c:pt idx="713">
                  <c:v>1.4260000000000217E-3</c:v>
                </c:pt>
                <c:pt idx="714">
                  <c:v>1.4280000000000217E-3</c:v>
                </c:pt>
                <c:pt idx="715">
                  <c:v>1.4300000000000217E-3</c:v>
                </c:pt>
                <c:pt idx="716">
                  <c:v>1.4320000000000218E-3</c:v>
                </c:pt>
                <c:pt idx="717">
                  <c:v>1.4340000000000218E-3</c:v>
                </c:pt>
                <c:pt idx="718">
                  <c:v>1.4360000000000219E-3</c:v>
                </c:pt>
                <c:pt idx="719">
                  <c:v>1.4380000000000219E-3</c:v>
                </c:pt>
                <c:pt idx="720">
                  <c:v>1.440000000000022E-3</c:v>
                </c:pt>
                <c:pt idx="721">
                  <c:v>1.442000000000022E-3</c:v>
                </c:pt>
                <c:pt idx="722">
                  <c:v>1.4440000000000221E-3</c:v>
                </c:pt>
                <c:pt idx="723">
                  <c:v>1.4460000000000221E-3</c:v>
                </c:pt>
                <c:pt idx="724">
                  <c:v>1.4480000000000222E-3</c:v>
                </c:pt>
                <c:pt idx="725">
                  <c:v>1.4500000000000222E-3</c:v>
                </c:pt>
                <c:pt idx="726">
                  <c:v>1.4520000000000223E-3</c:v>
                </c:pt>
                <c:pt idx="727">
                  <c:v>1.4540000000000223E-3</c:v>
                </c:pt>
                <c:pt idx="728">
                  <c:v>1.4560000000000224E-3</c:v>
                </c:pt>
                <c:pt idx="729">
                  <c:v>1.4580000000000224E-3</c:v>
                </c:pt>
                <c:pt idx="730">
                  <c:v>1.4600000000000225E-3</c:v>
                </c:pt>
                <c:pt idx="731">
                  <c:v>1.4620000000000225E-3</c:v>
                </c:pt>
                <c:pt idx="732">
                  <c:v>1.4640000000000226E-3</c:v>
                </c:pt>
                <c:pt idx="733">
                  <c:v>1.4660000000000226E-3</c:v>
                </c:pt>
                <c:pt idx="734">
                  <c:v>1.4680000000000227E-3</c:v>
                </c:pt>
                <c:pt idx="735">
                  <c:v>1.4700000000000227E-3</c:v>
                </c:pt>
                <c:pt idx="736">
                  <c:v>1.4720000000000228E-3</c:v>
                </c:pt>
                <c:pt idx="737">
                  <c:v>1.4740000000000228E-3</c:v>
                </c:pt>
                <c:pt idx="738">
                  <c:v>1.4760000000000229E-3</c:v>
                </c:pt>
                <c:pt idx="739">
                  <c:v>1.4780000000000229E-3</c:v>
                </c:pt>
                <c:pt idx="740">
                  <c:v>1.480000000000023E-3</c:v>
                </c:pt>
                <c:pt idx="741">
                  <c:v>1.482000000000023E-3</c:v>
                </c:pt>
                <c:pt idx="742">
                  <c:v>1.4840000000000231E-3</c:v>
                </c:pt>
                <c:pt idx="743">
                  <c:v>1.4860000000000231E-3</c:v>
                </c:pt>
                <c:pt idx="744">
                  <c:v>1.4880000000000232E-3</c:v>
                </c:pt>
                <c:pt idx="745">
                  <c:v>1.4900000000000232E-3</c:v>
                </c:pt>
                <c:pt idx="746">
                  <c:v>1.4920000000000233E-3</c:v>
                </c:pt>
                <c:pt idx="747">
                  <c:v>1.4940000000000233E-3</c:v>
                </c:pt>
                <c:pt idx="748">
                  <c:v>1.4960000000000234E-3</c:v>
                </c:pt>
                <c:pt idx="749">
                  <c:v>1.4980000000000234E-3</c:v>
                </c:pt>
                <c:pt idx="750">
                  <c:v>1.5000000000000234E-3</c:v>
                </c:pt>
                <c:pt idx="751">
                  <c:v>1.5020000000000235E-3</c:v>
                </c:pt>
                <c:pt idx="752">
                  <c:v>1.5040000000000235E-3</c:v>
                </c:pt>
                <c:pt idx="753">
                  <c:v>1.5060000000000236E-3</c:v>
                </c:pt>
                <c:pt idx="754">
                  <c:v>1.5080000000000236E-3</c:v>
                </c:pt>
                <c:pt idx="755">
                  <c:v>1.5100000000000237E-3</c:v>
                </c:pt>
                <c:pt idx="756">
                  <c:v>1.5120000000000237E-3</c:v>
                </c:pt>
                <c:pt idx="757">
                  <c:v>1.5140000000000238E-3</c:v>
                </c:pt>
                <c:pt idx="758">
                  <c:v>1.5160000000000238E-3</c:v>
                </c:pt>
                <c:pt idx="759">
                  <c:v>1.5180000000000239E-3</c:v>
                </c:pt>
                <c:pt idx="760">
                  <c:v>1.5200000000000239E-3</c:v>
                </c:pt>
                <c:pt idx="761">
                  <c:v>1.522000000000024E-3</c:v>
                </c:pt>
                <c:pt idx="762">
                  <c:v>1.524000000000024E-3</c:v>
                </c:pt>
                <c:pt idx="763">
                  <c:v>1.5260000000000241E-3</c:v>
                </c:pt>
                <c:pt idx="764">
                  <c:v>1.5280000000000241E-3</c:v>
                </c:pt>
                <c:pt idx="765">
                  <c:v>1.5300000000000242E-3</c:v>
                </c:pt>
                <c:pt idx="766">
                  <c:v>1.5320000000000242E-3</c:v>
                </c:pt>
                <c:pt idx="767">
                  <c:v>1.5340000000000243E-3</c:v>
                </c:pt>
                <c:pt idx="768">
                  <c:v>1.5360000000000243E-3</c:v>
                </c:pt>
                <c:pt idx="769">
                  <c:v>1.5380000000000244E-3</c:v>
                </c:pt>
                <c:pt idx="770">
                  <c:v>1.5400000000000244E-3</c:v>
                </c:pt>
                <c:pt idx="771">
                  <c:v>1.5420000000000245E-3</c:v>
                </c:pt>
                <c:pt idx="772">
                  <c:v>1.5440000000000245E-3</c:v>
                </c:pt>
                <c:pt idx="773">
                  <c:v>1.5460000000000246E-3</c:v>
                </c:pt>
                <c:pt idx="774">
                  <c:v>1.5480000000000246E-3</c:v>
                </c:pt>
                <c:pt idx="775">
                  <c:v>1.5500000000000247E-3</c:v>
                </c:pt>
                <c:pt idx="776">
                  <c:v>1.5520000000000247E-3</c:v>
                </c:pt>
                <c:pt idx="777">
                  <c:v>1.5540000000000248E-3</c:v>
                </c:pt>
                <c:pt idx="778">
                  <c:v>1.5560000000000248E-3</c:v>
                </c:pt>
                <c:pt idx="779">
                  <c:v>1.5580000000000249E-3</c:v>
                </c:pt>
                <c:pt idx="780">
                  <c:v>1.5600000000000249E-3</c:v>
                </c:pt>
                <c:pt idx="781">
                  <c:v>1.562000000000025E-3</c:v>
                </c:pt>
                <c:pt idx="782">
                  <c:v>1.564000000000025E-3</c:v>
                </c:pt>
                <c:pt idx="783">
                  <c:v>1.5660000000000251E-3</c:v>
                </c:pt>
                <c:pt idx="784">
                  <c:v>1.5680000000000251E-3</c:v>
                </c:pt>
                <c:pt idx="785">
                  <c:v>1.5700000000000252E-3</c:v>
                </c:pt>
                <c:pt idx="786">
                  <c:v>1.5720000000000252E-3</c:v>
                </c:pt>
                <c:pt idx="787">
                  <c:v>1.5740000000000252E-3</c:v>
                </c:pt>
                <c:pt idx="788">
                  <c:v>1.5760000000000253E-3</c:v>
                </c:pt>
                <c:pt idx="789">
                  <c:v>1.5780000000000253E-3</c:v>
                </c:pt>
                <c:pt idx="790">
                  <c:v>1.5800000000000254E-3</c:v>
                </c:pt>
                <c:pt idx="791">
                  <c:v>1.5820000000000254E-3</c:v>
                </c:pt>
                <c:pt idx="792">
                  <c:v>1.5840000000000255E-3</c:v>
                </c:pt>
                <c:pt idx="793">
                  <c:v>1.5860000000000255E-3</c:v>
                </c:pt>
                <c:pt idx="794">
                  <c:v>1.5880000000000256E-3</c:v>
                </c:pt>
                <c:pt idx="795">
                  <c:v>1.5900000000000256E-3</c:v>
                </c:pt>
                <c:pt idx="796">
                  <c:v>1.5920000000000257E-3</c:v>
                </c:pt>
                <c:pt idx="797">
                  <c:v>1.5940000000000257E-3</c:v>
                </c:pt>
                <c:pt idx="798">
                  <c:v>1.5960000000000258E-3</c:v>
                </c:pt>
                <c:pt idx="799">
                  <c:v>1.5980000000000258E-3</c:v>
                </c:pt>
                <c:pt idx="800">
                  <c:v>1.6000000000000259E-3</c:v>
                </c:pt>
                <c:pt idx="801">
                  <c:v>1.6020000000000259E-3</c:v>
                </c:pt>
                <c:pt idx="802">
                  <c:v>1.604000000000026E-3</c:v>
                </c:pt>
                <c:pt idx="803">
                  <c:v>1.606000000000026E-3</c:v>
                </c:pt>
                <c:pt idx="804">
                  <c:v>1.6080000000000261E-3</c:v>
                </c:pt>
                <c:pt idx="805">
                  <c:v>1.6100000000000261E-3</c:v>
                </c:pt>
                <c:pt idx="806">
                  <c:v>1.6120000000000262E-3</c:v>
                </c:pt>
                <c:pt idx="807">
                  <c:v>1.6140000000000262E-3</c:v>
                </c:pt>
                <c:pt idx="808">
                  <c:v>1.6160000000000263E-3</c:v>
                </c:pt>
                <c:pt idx="809">
                  <c:v>1.6180000000000263E-3</c:v>
                </c:pt>
                <c:pt idx="810">
                  <c:v>1.6200000000000264E-3</c:v>
                </c:pt>
                <c:pt idx="811">
                  <c:v>1.6220000000000264E-3</c:v>
                </c:pt>
                <c:pt idx="812">
                  <c:v>1.6240000000000265E-3</c:v>
                </c:pt>
                <c:pt idx="813">
                  <c:v>1.6260000000000265E-3</c:v>
                </c:pt>
                <c:pt idx="814">
                  <c:v>1.6280000000000266E-3</c:v>
                </c:pt>
                <c:pt idx="815">
                  <c:v>1.6300000000000266E-3</c:v>
                </c:pt>
                <c:pt idx="816">
                  <c:v>1.6320000000000267E-3</c:v>
                </c:pt>
                <c:pt idx="817">
                  <c:v>1.6340000000000267E-3</c:v>
                </c:pt>
                <c:pt idx="818">
                  <c:v>1.6360000000000268E-3</c:v>
                </c:pt>
                <c:pt idx="819">
                  <c:v>1.6380000000000268E-3</c:v>
                </c:pt>
                <c:pt idx="820">
                  <c:v>1.6400000000000269E-3</c:v>
                </c:pt>
                <c:pt idx="821">
                  <c:v>1.6420000000000269E-3</c:v>
                </c:pt>
                <c:pt idx="822">
                  <c:v>1.644000000000027E-3</c:v>
                </c:pt>
                <c:pt idx="823">
                  <c:v>1.646000000000027E-3</c:v>
                </c:pt>
                <c:pt idx="824">
                  <c:v>1.648000000000027E-3</c:v>
                </c:pt>
                <c:pt idx="825">
                  <c:v>1.6500000000000271E-3</c:v>
                </c:pt>
                <c:pt idx="826">
                  <c:v>1.6520000000000271E-3</c:v>
                </c:pt>
                <c:pt idx="827">
                  <c:v>1.6540000000000272E-3</c:v>
                </c:pt>
                <c:pt idx="828">
                  <c:v>1.6560000000000272E-3</c:v>
                </c:pt>
                <c:pt idx="829">
                  <c:v>1.6580000000000273E-3</c:v>
                </c:pt>
                <c:pt idx="830">
                  <c:v>1.6600000000000273E-3</c:v>
                </c:pt>
                <c:pt idx="831">
                  <c:v>1.6620000000000274E-3</c:v>
                </c:pt>
                <c:pt idx="832">
                  <c:v>1.6640000000000274E-3</c:v>
                </c:pt>
                <c:pt idx="833">
                  <c:v>1.6660000000000275E-3</c:v>
                </c:pt>
                <c:pt idx="834">
                  <c:v>1.6680000000000275E-3</c:v>
                </c:pt>
                <c:pt idx="835">
                  <c:v>1.6700000000000276E-3</c:v>
                </c:pt>
                <c:pt idx="836">
                  <c:v>1.6720000000000276E-3</c:v>
                </c:pt>
                <c:pt idx="837">
                  <c:v>1.6740000000000277E-3</c:v>
                </c:pt>
                <c:pt idx="838">
                  <c:v>1.6760000000000277E-3</c:v>
                </c:pt>
                <c:pt idx="839">
                  <c:v>1.6780000000000278E-3</c:v>
                </c:pt>
                <c:pt idx="840">
                  <c:v>1.6800000000000278E-3</c:v>
                </c:pt>
                <c:pt idx="841">
                  <c:v>1.6820000000000279E-3</c:v>
                </c:pt>
                <c:pt idx="842">
                  <c:v>1.6840000000000279E-3</c:v>
                </c:pt>
                <c:pt idx="843">
                  <c:v>1.686000000000028E-3</c:v>
                </c:pt>
                <c:pt idx="844">
                  <c:v>1.688000000000028E-3</c:v>
                </c:pt>
                <c:pt idx="845">
                  <c:v>1.6900000000000281E-3</c:v>
                </c:pt>
                <c:pt idx="846">
                  <c:v>1.6920000000000281E-3</c:v>
                </c:pt>
                <c:pt idx="847">
                  <c:v>1.6940000000000282E-3</c:v>
                </c:pt>
                <c:pt idx="848">
                  <c:v>1.6960000000000282E-3</c:v>
                </c:pt>
                <c:pt idx="849">
                  <c:v>1.6980000000000283E-3</c:v>
                </c:pt>
                <c:pt idx="850">
                  <c:v>1.7000000000000283E-3</c:v>
                </c:pt>
                <c:pt idx="851">
                  <c:v>1.7020000000000284E-3</c:v>
                </c:pt>
                <c:pt idx="852">
                  <c:v>1.7040000000000284E-3</c:v>
                </c:pt>
                <c:pt idx="853">
                  <c:v>1.7060000000000285E-3</c:v>
                </c:pt>
                <c:pt idx="854">
                  <c:v>1.7080000000000285E-3</c:v>
                </c:pt>
                <c:pt idx="855">
                  <c:v>1.7100000000000286E-3</c:v>
                </c:pt>
                <c:pt idx="856">
                  <c:v>1.7120000000000286E-3</c:v>
                </c:pt>
                <c:pt idx="857">
                  <c:v>1.7140000000000287E-3</c:v>
                </c:pt>
                <c:pt idx="858">
                  <c:v>1.7160000000000287E-3</c:v>
                </c:pt>
                <c:pt idx="859">
                  <c:v>1.7180000000000287E-3</c:v>
                </c:pt>
                <c:pt idx="860">
                  <c:v>1.7200000000000288E-3</c:v>
                </c:pt>
                <c:pt idx="861">
                  <c:v>1.7220000000000288E-3</c:v>
                </c:pt>
                <c:pt idx="862">
                  <c:v>1.7240000000000289E-3</c:v>
                </c:pt>
                <c:pt idx="863">
                  <c:v>1.7260000000000289E-3</c:v>
                </c:pt>
                <c:pt idx="864">
                  <c:v>1.728000000000029E-3</c:v>
                </c:pt>
                <c:pt idx="865">
                  <c:v>1.730000000000029E-3</c:v>
                </c:pt>
                <c:pt idx="866">
                  <c:v>1.7320000000000291E-3</c:v>
                </c:pt>
                <c:pt idx="867">
                  <c:v>1.7340000000000291E-3</c:v>
                </c:pt>
                <c:pt idx="868">
                  <c:v>1.7360000000000292E-3</c:v>
                </c:pt>
                <c:pt idx="869">
                  <c:v>1.7380000000000292E-3</c:v>
                </c:pt>
                <c:pt idx="870">
                  <c:v>1.7400000000000293E-3</c:v>
                </c:pt>
                <c:pt idx="871">
                  <c:v>1.7420000000000293E-3</c:v>
                </c:pt>
                <c:pt idx="872">
                  <c:v>1.7440000000000294E-3</c:v>
                </c:pt>
                <c:pt idx="873">
                  <c:v>1.7460000000000294E-3</c:v>
                </c:pt>
                <c:pt idx="874">
                  <c:v>1.7480000000000295E-3</c:v>
                </c:pt>
                <c:pt idx="875">
                  <c:v>1.7500000000000295E-3</c:v>
                </c:pt>
                <c:pt idx="876">
                  <c:v>1.7520000000000296E-3</c:v>
                </c:pt>
                <c:pt idx="877">
                  <c:v>1.7540000000000296E-3</c:v>
                </c:pt>
                <c:pt idx="878">
                  <c:v>1.7560000000000297E-3</c:v>
                </c:pt>
                <c:pt idx="879">
                  <c:v>1.7580000000000297E-3</c:v>
                </c:pt>
                <c:pt idx="880">
                  <c:v>1.7600000000000298E-3</c:v>
                </c:pt>
                <c:pt idx="881">
                  <c:v>1.7620000000000298E-3</c:v>
                </c:pt>
                <c:pt idx="882">
                  <c:v>1.7640000000000299E-3</c:v>
                </c:pt>
                <c:pt idx="883">
                  <c:v>1.7660000000000299E-3</c:v>
                </c:pt>
                <c:pt idx="884">
                  <c:v>1.76800000000003E-3</c:v>
                </c:pt>
                <c:pt idx="885">
                  <c:v>1.77000000000003E-3</c:v>
                </c:pt>
                <c:pt idx="886">
                  <c:v>1.7720000000000301E-3</c:v>
                </c:pt>
                <c:pt idx="887">
                  <c:v>1.7740000000000301E-3</c:v>
                </c:pt>
                <c:pt idx="888">
                  <c:v>1.7760000000000302E-3</c:v>
                </c:pt>
                <c:pt idx="889">
                  <c:v>1.7780000000000302E-3</c:v>
                </c:pt>
                <c:pt idx="890">
                  <c:v>1.7800000000000303E-3</c:v>
                </c:pt>
                <c:pt idx="891">
                  <c:v>1.7820000000000303E-3</c:v>
                </c:pt>
                <c:pt idx="892">
                  <c:v>1.7840000000000304E-3</c:v>
                </c:pt>
                <c:pt idx="893">
                  <c:v>1.7860000000000304E-3</c:v>
                </c:pt>
                <c:pt idx="894">
                  <c:v>1.7880000000000305E-3</c:v>
                </c:pt>
                <c:pt idx="895">
                  <c:v>1.7900000000000305E-3</c:v>
                </c:pt>
                <c:pt idx="896">
                  <c:v>1.7920000000000305E-3</c:v>
                </c:pt>
                <c:pt idx="897">
                  <c:v>1.7940000000000306E-3</c:v>
                </c:pt>
                <c:pt idx="898">
                  <c:v>1.7960000000000306E-3</c:v>
                </c:pt>
                <c:pt idx="899">
                  <c:v>1.7980000000000307E-3</c:v>
                </c:pt>
                <c:pt idx="900">
                  <c:v>1.8000000000000307E-3</c:v>
                </c:pt>
                <c:pt idx="901">
                  <c:v>1.8020000000000308E-3</c:v>
                </c:pt>
                <c:pt idx="902">
                  <c:v>1.8040000000000308E-3</c:v>
                </c:pt>
                <c:pt idx="903">
                  <c:v>1.8060000000000309E-3</c:v>
                </c:pt>
                <c:pt idx="904">
                  <c:v>1.8080000000000309E-3</c:v>
                </c:pt>
                <c:pt idx="905">
                  <c:v>1.810000000000031E-3</c:v>
                </c:pt>
                <c:pt idx="906">
                  <c:v>1.812000000000031E-3</c:v>
                </c:pt>
                <c:pt idx="907">
                  <c:v>1.8140000000000311E-3</c:v>
                </c:pt>
                <c:pt idx="908">
                  <c:v>1.8160000000000311E-3</c:v>
                </c:pt>
                <c:pt idx="909">
                  <c:v>1.8180000000000312E-3</c:v>
                </c:pt>
                <c:pt idx="910">
                  <c:v>1.8200000000000312E-3</c:v>
                </c:pt>
                <c:pt idx="911">
                  <c:v>1.8220000000000313E-3</c:v>
                </c:pt>
                <c:pt idx="912">
                  <c:v>1.8240000000000313E-3</c:v>
                </c:pt>
                <c:pt idx="913">
                  <c:v>1.8260000000000314E-3</c:v>
                </c:pt>
                <c:pt idx="914">
                  <c:v>1.8280000000000314E-3</c:v>
                </c:pt>
                <c:pt idx="915">
                  <c:v>1.8300000000000315E-3</c:v>
                </c:pt>
                <c:pt idx="916">
                  <c:v>1.8320000000000315E-3</c:v>
                </c:pt>
                <c:pt idx="917">
                  <c:v>1.8340000000000316E-3</c:v>
                </c:pt>
                <c:pt idx="918">
                  <c:v>1.8360000000000316E-3</c:v>
                </c:pt>
                <c:pt idx="919">
                  <c:v>1.8380000000000317E-3</c:v>
                </c:pt>
                <c:pt idx="920">
                  <c:v>1.8400000000000317E-3</c:v>
                </c:pt>
                <c:pt idx="921">
                  <c:v>1.8420000000000318E-3</c:v>
                </c:pt>
                <c:pt idx="922">
                  <c:v>1.8440000000000318E-3</c:v>
                </c:pt>
                <c:pt idx="923">
                  <c:v>1.8460000000000319E-3</c:v>
                </c:pt>
                <c:pt idx="924">
                  <c:v>1.8480000000000319E-3</c:v>
                </c:pt>
                <c:pt idx="925">
                  <c:v>1.850000000000032E-3</c:v>
                </c:pt>
                <c:pt idx="926">
                  <c:v>1.852000000000032E-3</c:v>
                </c:pt>
                <c:pt idx="927">
                  <c:v>1.8540000000000321E-3</c:v>
                </c:pt>
                <c:pt idx="928">
                  <c:v>1.8560000000000321E-3</c:v>
                </c:pt>
                <c:pt idx="929">
                  <c:v>1.8580000000000322E-3</c:v>
                </c:pt>
                <c:pt idx="930">
                  <c:v>1.8600000000000322E-3</c:v>
                </c:pt>
                <c:pt idx="931">
                  <c:v>1.8620000000000322E-3</c:v>
                </c:pt>
                <c:pt idx="932">
                  <c:v>1.8640000000000323E-3</c:v>
                </c:pt>
                <c:pt idx="933">
                  <c:v>1.8660000000000323E-3</c:v>
                </c:pt>
                <c:pt idx="934">
                  <c:v>1.8680000000000324E-3</c:v>
                </c:pt>
                <c:pt idx="935">
                  <c:v>1.8700000000000324E-3</c:v>
                </c:pt>
                <c:pt idx="936">
                  <c:v>1.8720000000000325E-3</c:v>
                </c:pt>
                <c:pt idx="937">
                  <c:v>1.8740000000000325E-3</c:v>
                </c:pt>
                <c:pt idx="938">
                  <c:v>1.8760000000000326E-3</c:v>
                </c:pt>
                <c:pt idx="939">
                  <c:v>1.8780000000000326E-3</c:v>
                </c:pt>
                <c:pt idx="940">
                  <c:v>1.8800000000000327E-3</c:v>
                </c:pt>
                <c:pt idx="941">
                  <c:v>1.8820000000000327E-3</c:v>
                </c:pt>
                <c:pt idx="942">
                  <c:v>1.8840000000000328E-3</c:v>
                </c:pt>
                <c:pt idx="943">
                  <c:v>1.8860000000000328E-3</c:v>
                </c:pt>
                <c:pt idx="944">
                  <c:v>1.8880000000000329E-3</c:v>
                </c:pt>
                <c:pt idx="945">
                  <c:v>1.8900000000000329E-3</c:v>
                </c:pt>
                <c:pt idx="946">
                  <c:v>1.892000000000033E-3</c:v>
                </c:pt>
                <c:pt idx="947">
                  <c:v>1.894000000000033E-3</c:v>
                </c:pt>
                <c:pt idx="948">
                  <c:v>1.8960000000000331E-3</c:v>
                </c:pt>
                <c:pt idx="949">
                  <c:v>1.8980000000000331E-3</c:v>
                </c:pt>
                <c:pt idx="950">
                  <c:v>1.9000000000000332E-3</c:v>
                </c:pt>
                <c:pt idx="951">
                  <c:v>1.9020000000000332E-3</c:v>
                </c:pt>
                <c:pt idx="952">
                  <c:v>1.9040000000000333E-3</c:v>
                </c:pt>
                <c:pt idx="953">
                  <c:v>1.9060000000000333E-3</c:v>
                </c:pt>
                <c:pt idx="954">
                  <c:v>1.9080000000000334E-3</c:v>
                </c:pt>
                <c:pt idx="955">
                  <c:v>1.9100000000000334E-3</c:v>
                </c:pt>
                <c:pt idx="956">
                  <c:v>1.9120000000000335E-3</c:v>
                </c:pt>
                <c:pt idx="957">
                  <c:v>1.9140000000000335E-3</c:v>
                </c:pt>
                <c:pt idx="958">
                  <c:v>1.9160000000000336E-3</c:v>
                </c:pt>
                <c:pt idx="959">
                  <c:v>1.9180000000000336E-3</c:v>
                </c:pt>
                <c:pt idx="960">
                  <c:v>1.9200000000000337E-3</c:v>
                </c:pt>
                <c:pt idx="961">
                  <c:v>1.9220000000000337E-3</c:v>
                </c:pt>
                <c:pt idx="962">
                  <c:v>1.9240000000000338E-3</c:v>
                </c:pt>
                <c:pt idx="963">
                  <c:v>1.9260000000000338E-3</c:v>
                </c:pt>
                <c:pt idx="964">
                  <c:v>1.9280000000000339E-3</c:v>
                </c:pt>
                <c:pt idx="965">
                  <c:v>1.9300000000000339E-3</c:v>
                </c:pt>
                <c:pt idx="966">
                  <c:v>1.932000000000034E-3</c:v>
                </c:pt>
                <c:pt idx="967">
                  <c:v>1.934000000000034E-3</c:v>
                </c:pt>
                <c:pt idx="968">
                  <c:v>1.936000000000034E-3</c:v>
                </c:pt>
                <c:pt idx="969">
                  <c:v>1.9380000000000341E-3</c:v>
                </c:pt>
                <c:pt idx="970">
                  <c:v>1.9400000000000341E-3</c:v>
                </c:pt>
                <c:pt idx="971">
                  <c:v>1.9420000000000342E-3</c:v>
                </c:pt>
                <c:pt idx="972">
                  <c:v>1.9440000000000342E-3</c:v>
                </c:pt>
                <c:pt idx="973">
                  <c:v>1.9460000000000343E-3</c:v>
                </c:pt>
                <c:pt idx="974">
                  <c:v>1.9480000000000343E-3</c:v>
                </c:pt>
                <c:pt idx="975">
                  <c:v>1.9500000000000344E-3</c:v>
                </c:pt>
                <c:pt idx="976">
                  <c:v>1.9520000000000344E-3</c:v>
                </c:pt>
                <c:pt idx="977">
                  <c:v>1.9540000000000343E-3</c:v>
                </c:pt>
                <c:pt idx="978">
                  <c:v>1.9560000000000341E-3</c:v>
                </c:pt>
                <c:pt idx="979">
                  <c:v>1.9580000000000339E-3</c:v>
                </c:pt>
                <c:pt idx="980">
                  <c:v>1.9600000000000338E-3</c:v>
                </c:pt>
                <c:pt idx="981">
                  <c:v>1.9620000000000336E-3</c:v>
                </c:pt>
                <c:pt idx="982">
                  <c:v>1.9640000000000334E-3</c:v>
                </c:pt>
                <c:pt idx="983">
                  <c:v>1.9660000000000333E-3</c:v>
                </c:pt>
                <c:pt idx="984">
                  <c:v>1.9680000000000331E-3</c:v>
                </c:pt>
                <c:pt idx="985">
                  <c:v>1.9700000000000329E-3</c:v>
                </c:pt>
                <c:pt idx="986">
                  <c:v>1.9720000000000328E-3</c:v>
                </c:pt>
                <c:pt idx="987">
                  <c:v>1.9740000000000326E-3</c:v>
                </c:pt>
                <c:pt idx="988">
                  <c:v>1.9760000000000324E-3</c:v>
                </c:pt>
                <c:pt idx="989">
                  <c:v>1.9780000000000322E-3</c:v>
                </c:pt>
                <c:pt idx="990">
                  <c:v>1.9800000000000321E-3</c:v>
                </c:pt>
                <c:pt idx="991">
                  <c:v>1.9820000000000319E-3</c:v>
                </c:pt>
                <c:pt idx="992">
                  <c:v>1.9840000000000317E-3</c:v>
                </c:pt>
                <c:pt idx="993">
                  <c:v>1.9860000000000316E-3</c:v>
                </c:pt>
                <c:pt idx="994">
                  <c:v>1.9880000000000314E-3</c:v>
                </c:pt>
                <c:pt idx="995">
                  <c:v>1.9900000000000312E-3</c:v>
                </c:pt>
                <c:pt idx="996">
                  <c:v>1.9920000000000311E-3</c:v>
                </c:pt>
                <c:pt idx="997">
                  <c:v>1.9940000000000309E-3</c:v>
                </c:pt>
                <c:pt idx="998">
                  <c:v>1.9960000000000307E-3</c:v>
                </c:pt>
                <c:pt idx="999">
                  <c:v>1.9980000000000306E-3</c:v>
                </c:pt>
                <c:pt idx="1000">
                  <c:v>2.0000000000000304E-3</c:v>
                </c:pt>
                <c:pt idx="1001">
                  <c:v>2.0020000000000302E-3</c:v>
                </c:pt>
                <c:pt idx="1002">
                  <c:v>2.0040000000000301E-3</c:v>
                </c:pt>
                <c:pt idx="1003">
                  <c:v>2.0060000000000299E-3</c:v>
                </c:pt>
                <c:pt idx="1004">
                  <c:v>2.0080000000000297E-3</c:v>
                </c:pt>
                <c:pt idx="1005">
                  <c:v>2.0100000000000296E-3</c:v>
                </c:pt>
                <c:pt idx="1006">
                  <c:v>2.0120000000000294E-3</c:v>
                </c:pt>
                <c:pt idx="1007">
                  <c:v>2.0140000000000292E-3</c:v>
                </c:pt>
                <c:pt idx="1008">
                  <c:v>2.0160000000000291E-3</c:v>
                </c:pt>
                <c:pt idx="1009">
                  <c:v>2.0180000000000289E-3</c:v>
                </c:pt>
                <c:pt idx="1010">
                  <c:v>2.0200000000000287E-3</c:v>
                </c:pt>
                <c:pt idx="1011">
                  <c:v>2.0220000000000285E-3</c:v>
                </c:pt>
                <c:pt idx="1012">
                  <c:v>2.0240000000000284E-3</c:v>
                </c:pt>
                <c:pt idx="1013">
                  <c:v>2.0260000000000282E-3</c:v>
                </c:pt>
                <c:pt idx="1014">
                  <c:v>2.028000000000028E-3</c:v>
                </c:pt>
                <c:pt idx="1015">
                  <c:v>2.0300000000000279E-3</c:v>
                </c:pt>
                <c:pt idx="1016">
                  <c:v>2.0320000000000277E-3</c:v>
                </c:pt>
                <c:pt idx="1017">
                  <c:v>2.0340000000000275E-3</c:v>
                </c:pt>
                <c:pt idx="1018">
                  <c:v>2.0360000000000274E-3</c:v>
                </c:pt>
                <c:pt idx="1019">
                  <c:v>2.0380000000000272E-3</c:v>
                </c:pt>
                <c:pt idx="1020">
                  <c:v>2.040000000000027E-3</c:v>
                </c:pt>
                <c:pt idx="1021">
                  <c:v>2.0420000000000269E-3</c:v>
                </c:pt>
                <c:pt idx="1022">
                  <c:v>2.0440000000000267E-3</c:v>
                </c:pt>
                <c:pt idx="1023">
                  <c:v>2.0460000000000265E-3</c:v>
                </c:pt>
                <c:pt idx="1024">
                  <c:v>2.0480000000000264E-3</c:v>
                </c:pt>
                <c:pt idx="1025">
                  <c:v>2.0500000000000262E-3</c:v>
                </c:pt>
                <c:pt idx="1026">
                  <c:v>2.052000000000026E-3</c:v>
                </c:pt>
                <c:pt idx="1027">
                  <c:v>2.0540000000000259E-3</c:v>
                </c:pt>
                <c:pt idx="1028">
                  <c:v>2.0560000000000257E-3</c:v>
                </c:pt>
                <c:pt idx="1029">
                  <c:v>2.0580000000000255E-3</c:v>
                </c:pt>
                <c:pt idx="1030">
                  <c:v>2.0600000000000254E-3</c:v>
                </c:pt>
                <c:pt idx="1031">
                  <c:v>2.0620000000000252E-3</c:v>
                </c:pt>
                <c:pt idx="1032">
                  <c:v>2.064000000000025E-3</c:v>
                </c:pt>
                <c:pt idx="1033">
                  <c:v>2.0660000000000248E-3</c:v>
                </c:pt>
                <c:pt idx="1034">
                  <c:v>2.0680000000000247E-3</c:v>
                </c:pt>
                <c:pt idx="1035">
                  <c:v>2.0700000000000245E-3</c:v>
                </c:pt>
                <c:pt idx="1036">
                  <c:v>2.0720000000000243E-3</c:v>
                </c:pt>
                <c:pt idx="1037">
                  <c:v>2.0740000000000242E-3</c:v>
                </c:pt>
                <c:pt idx="1038">
                  <c:v>2.076000000000024E-3</c:v>
                </c:pt>
                <c:pt idx="1039">
                  <c:v>2.0780000000000238E-3</c:v>
                </c:pt>
                <c:pt idx="1040">
                  <c:v>2.0800000000000237E-3</c:v>
                </c:pt>
                <c:pt idx="1041">
                  <c:v>2.0820000000000235E-3</c:v>
                </c:pt>
                <c:pt idx="1042">
                  <c:v>2.0840000000000233E-3</c:v>
                </c:pt>
                <c:pt idx="1043">
                  <c:v>2.0860000000000232E-3</c:v>
                </c:pt>
                <c:pt idx="1044">
                  <c:v>2.088000000000023E-3</c:v>
                </c:pt>
                <c:pt idx="1045">
                  <c:v>2.0900000000000228E-3</c:v>
                </c:pt>
                <c:pt idx="1046">
                  <c:v>2.0920000000000227E-3</c:v>
                </c:pt>
                <c:pt idx="1047">
                  <c:v>2.0940000000000225E-3</c:v>
                </c:pt>
                <c:pt idx="1048">
                  <c:v>2.0960000000000223E-3</c:v>
                </c:pt>
                <c:pt idx="1049">
                  <c:v>2.0980000000000222E-3</c:v>
                </c:pt>
                <c:pt idx="1050">
                  <c:v>2.100000000000022E-3</c:v>
                </c:pt>
                <c:pt idx="1051">
                  <c:v>2.1020000000000218E-3</c:v>
                </c:pt>
                <c:pt idx="1052">
                  <c:v>2.1040000000000217E-3</c:v>
                </c:pt>
                <c:pt idx="1053">
                  <c:v>2.1060000000000215E-3</c:v>
                </c:pt>
                <c:pt idx="1054">
                  <c:v>2.1080000000000213E-3</c:v>
                </c:pt>
                <c:pt idx="1055">
                  <c:v>2.1100000000000211E-3</c:v>
                </c:pt>
                <c:pt idx="1056">
                  <c:v>2.112000000000021E-3</c:v>
                </c:pt>
                <c:pt idx="1057">
                  <c:v>2.1140000000000208E-3</c:v>
                </c:pt>
                <c:pt idx="1058">
                  <c:v>2.1160000000000206E-3</c:v>
                </c:pt>
                <c:pt idx="1059">
                  <c:v>2.1180000000000205E-3</c:v>
                </c:pt>
                <c:pt idx="1060">
                  <c:v>2.1200000000000203E-3</c:v>
                </c:pt>
                <c:pt idx="1061">
                  <c:v>2.1220000000000201E-3</c:v>
                </c:pt>
                <c:pt idx="1062">
                  <c:v>2.12400000000002E-3</c:v>
                </c:pt>
                <c:pt idx="1063">
                  <c:v>2.1260000000000198E-3</c:v>
                </c:pt>
                <c:pt idx="1064">
                  <c:v>2.1280000000000196E-3</c:v>
                </c:pt>
                <c:pt idx="1065">
                  <c:v>2.1300000000000195E-3</c:v>
                </c:pt>
                <c:pt idx="1066">
                  <c:v>2.1320000000000193E-3</c:v>
                </c:pt>
                <c:pt idx="1067">
                  <c:v>2.1340000000000191E-3</c:v>
                </c:pt>
                <c:pt idx="1068">
                  <c:v>2.136000000000019E-3</c:v>
                </c:pt>
                <c:pt idx="1069">
                  <c:v>2.1380000000000188E-3</c:v>
                </c:pt>
                <c:pt idx="1070">
                  <c:v>2.1400000000000186E-3</c:v>
                </c:pt>
                <c:pt idx="1071">
                  <c:v>2.1420000000000185E-3</c:v>
                </c:pt>
                <c:pt idx="1072">
                  <c:v>2.1440000000000183E-3</c:v>
                </c:pt>
                <c:pt idx="1073">
                  <c:v>2.1460000000000181E-3</c:v>
                </c:pt>
                <c:pt idx="1074">
                  <c:v>2.148000000000018E-3</c:v>
                </c:pt>
                <c:pt idx="1075">
                  <c:v>2.1500000000000178E-3</c:v>
                </c:pt>
                <c:pt idx="1076">
                  <c:v>2.1520000000000176E-3</c:v>
                </c:pt>
                <c:pt idx="1077">
                  <c:v>2.1540000000000174E-3</c:v>
                </c:pt>
                <c:pt idx="1078">
                  <c:v>2.1560000000000173E-3</c:v>
                </c:pt>
                <c:pt idx="1079">
                  <c:v>2.1580000000000171E-3</c:v>
                </c:pt>
                <c:pt idx="1080">
                  <c:v>2.1600000000000169E-3</c:v>
                </c:pt>
                <c:pt idx="1081">
                  <c:v>2.1620000000000168E-3</c:v>
                </c:pt>
                <c:pt idx="1082">
                  <c:v>2.1640000000000166E-3</c:v>
                </c:pt>
                <c:pt idx="1083">
                  <c:v>2.1660000000000164E-3</c:v>
                </c:pt>
                <c:pt idx="1084">
                  <c:v>2.1680000000000163E-3</c:v>
                </c:pt>
                <c:pt idx="1085">
                  <c:v>2.1700000000000161E-3</c:v>
                </c:pt>
                <c:pt idx="1086">
                  <c:v>2.1720000000000159E-3</c:v>
                </c:pt>
                <c:pt idx="1087">
                  <c:v>2.1740000000000158E-3</c:v>
                </c:pt>
                <c:pt idx="1088">
                  <c:v>2.1760000000000156E-3</c:v>
                </c:pt>
                <c:pt idx="1089">
                  <c:v>2.1780000000000154E-3</c:v>
                </c:pt>
                <c:pt idx="1090">
                  <c:v>2.1800000000000153E-3</c:v>
                </c:pt>
                <c:pt idx="1091">
                  <c:v>2.1820000000000151E-3</c:v>
                </c:pt>
                <c:pt idx="1092">
                  <c:v>2.1840000000000149E-3</c:v>
                </c:pt>
                <c:pt idx="1093">
                  <c:v>2.1860000000000148E-3</c:v>
                </c:pt>
                <c:pt idx="1094">
                  <c:v>2.1880000000000146E-3</c:v>
                </c:pt>
                <c:pt idx="1095">
                  <c:v>2.1900000000000144E-3</c:v>
                </c:pt>
                <c:pt idx="1096">
                  <c:v>2.1920000000000142E-3</c:v>
                </c:pt>
                <c:pt idx="1097">
                  <c:v>2.1940000000000141E-3</c:v>
                </c:pt>
                <c:pt idx="1098">
                  <c:v>2.1960000000000139E-3</c:v>
                </c:pt>
                <c:pt idx="1099">
                  <c:v>2.1980000000000137E-3</c:v>
                </c:pt>
                <c:pt idx="1100">
                  <c:v>2.2000000000000136E-3</c:v>
                </c:pt>
                <c:pt idx="1101">
                  <c:v>2.2020000000000134E-3</c:v>
                </c:pt>
                <c:pt idx="1102">
                  <c:v>2.2040000000000132E-3</c:v>
                </c:pt>
                <c:pt idx="1103">
                  <c:v>2.2060000000000131E-3</c:v>
                </c:pt>
                <c:pt idx="1104">
                  <c:v>2.2080000000000129E-3</c:v>
                </c:pt>
                <c:pt idx="1105">
                  <c:v>2.2100000000000127E-3</c:v>
                </c:pt>
                <c:pt idx="1106">
                  <c:v>2.2120000000000126E-3</c:v>
                </c:pt>
                <c:pt idx="1107">
                  <c:v>2.2140000000000124E-3</c:v>
                </c:pt>
                <c:pt idx="1108">
                  <c:v>2.2160000000000122E-3</c:v>
                </c:pt>
                <c:pt idx="1109">
                  <c:v>2.2180000000000121E-3</c:v>
                </c:pt>
                <c:pt idx="1110">
                  <c:v>2.2200000000000119E-3</c:v>
                </c:pt>
                <c:pt idx="1111">
                  <c:v>2.2220000000000117E-3</c:v>
                </c:pt>
                <c:pt idx="1112">
                  <c:v>2.2240000000000116E-3</c:v>
                </c:pt>
                <c:pt idx="1113">
                  <c:v>2.2260000000000114E-3</c:v>
                </c:pt>
                <c:pt idx="1114">
                  <c:v>2.2280000000000112E-3</c:v>
                </c:pt>
                <c:pt idx="1115">
                  <c:v>2.2300000000000111E-3</c:v>
                </c:pt>
                <c:pt idx="1116">
                  <c:v>2.2320000000000109E-3</c:v>
                </c:pt>
                <c:pt idx="1117">
                  <c:v>2.2340000000000107E-3</c:v>
                </c:pt>
                <c:pt idx="1118">
                  <c:v>2.2360000000000105E-3</c:v>
                </c:pt>
                <c:pt idx="1119">
                  <c:v>2.2380000000000104E-3</c:v>
                </c:pt>
                <c:pt idx="1120">
                  <c:v>2.2400000000000102E-3</c:v>
                </c:pt>
                <c:pt idx="1121">
                  <c:v>2.24200000000001E-3</c:v>
                </c:pt>
                <c:pt idx="1122">
                  <c:v>2.2440000000000099E-3</c:v>
                </c:pt>
                <c:pt idx="1123">
                  <c:v>2.2460000000000097E-3</c:v>
                </c:pt>
                <c:pt idx="1124">
                  <c:v>2.2480000000000095E-3</c:v>
                </c:pt>
                <c:pt idx="1125">
                  <c:v>2.2500000000000094E-3</c:v>
                </c:pt>
                <c:pt idx="1126">
                  <c:v>2.2520000000000092E-3</c:v>
                </c:pt>
                <c:pt idx="1127">
                  <c:v>2.254000000000009E-3</c:v>
                </c:pt>
                <c:pt idx="1128">
                  <c:v>2.2560000000000089E-3</c:v>
                </c:pt>
                <c:pt idx="1129">
                  <c:v>2.2580000000000087E-3</c:v>
                </c:pt>
                <c:pt idx="1130">
                  <c:v>2.2600000000000085E-3</c:v>
                </c:pt>
                <c:pt idx="1131">
                  <c:v>2.2620000000000084E-3</c:v>
                </c:pt>
                <c:pt idx="1132">
                  <c:v>2.2640000000000082E-3</c:v>
                </c:pt>
                <c:pt idx="1133">
                  <c:v>2.266000000000008E-3</c:v>
                </c:pt>
                <c:pt idx="1134">
                  <c:v>2.2680000000000079E-3</c:v>
                </c:pt>
                <c:pt idx="1135">
                  <c:v>2.2700000000000077E-3</c:v>
                </c:pt>
                <c:pt idx="1136">
                  <c:v>2.2720000000000075E-3</c:v>
                </c:pt>
                <c:pt idx="1137">
                  <c:v>2.2740000000000074E-3</c:v>
                </c:pt>
                <c:pt idx="1138">
                  <c:v>2.2760000000000072E-3</c:v>
                </c:pt>
                <c:pt idx="1139">
                  <c:v>2.278000000000007E-3</c:v>
                </c:pt>
                <c:pt idx="1140">
                  <c:v>2.2800000000000068E-3</c:v>
                </c:pt>
                <c:pt idx="1141">
                  <c:v>2.2820000000000067E-3</c:v>
                </c:pt>
                <c:pt idx="1142">
                  <c:v>2.2840000000000065E-3</c:v>
                </c:pt>
                <c:pt idx="1143">
                  <c:v>2.2860000000000063E-3</c:v>
                </c:pt>
                <c:pt idx="1144">
                  <c:v>2.2880000000000062E-3</c:v>
                </c:pt>
                <c:pt idx="1145">
                  <c:v>2.290000000000006E-3</c:v>
                </c:pt>
                <c:pt idx="1146">
                  <c:v>2.2920000000000058E-3</c:v>
                </c:pt>
                <c:pt idx="1147">
                  <c:v>2.2940000000000057E-3</c:v>
                </c:pt>
                <c:pt idx="1148">
                  <c:v>2.2960000000000055E-3</c:v>
                </c:pt>
                <c:pt idx="1149">
                  <c:v>2.2980000000000053E-3</c:v>
                </c:pt>
                <c:pt idx="1150">
                  <c:v>2.3000000000000052E-3</c:v>
                </c:pt>
                <c:pt idx="1151">
                  <c:v>2.302000000000005E-3</c:v>
                </c:pt>
                <c:pt idx="1152">
                  <c:v>2.3040000000000048E-3</c:v>
                </c:pt>
                <c:pt idx="1153">
                  <c:v>2.3060000000000047E-3</c:v>
                </c:pt>
                <c:pt idx="1154">
                  <c:v>2.3080000000000045E-3</c:v>
                </c:pt>
                <c:pt idx="1155">
                  <c:v>2.3100000000000043E-3</c:v>
                </c:pt>
                <c:pt idx="1156">
                  <c:v>2.3120000000000042E-3</c:v>
                </c:pt>
                <c:pt idx="1157">
                  <c:v>2.314000000000004E-3</c:v>
                </c:pt>
                <c:pt idx="1158">
                  <c:v>2.3160000000000038E-3</c:v>
                </c:pt>
                <c:pt idx="1159">
                  <c:v>2.3180000000000037E-3</c:v>
                </c:pt>
                <c:pt idx="1160">
                  <c:v>2.3200000000000035E-3</c:v>
                </c:pt>
                <c:pt idx="1161">
                  <c:v>2.3220000000000033E-3</c:v>
                </c:pt>
                <c:pt idx="1162">
                  <c:v>2.3240000000000031E-3</c:v>
                </c:pt>
                <c:pt idx="1163">
                  <c:v>2.326000000000003E-3</c:v>
                </c:pt>
                <c:pt idx="1164">
                  <c:v>2.3280000000000028E-3</c:v>
                </c:pt>
                <c:pt idx="1165">
                  <c:v>2.3300000000000026E-3</c:v>
                </c:pt>
                <c:pt idx="1166">
                  <c:v>2.3320000000000025E-3</c:v>
                </c:pt>
                <c:pt idx="1167">
                  <c:v>2.3340000000000023E-3</c:v>
                </c:pt>
                <c:pt idx="1168">
                  <c:v>2.3360000000000021E-3</c:v>
                </c:pt>
                <c:pt idx="1169">
                  <c:v>2.338000000000002E-3</c:v>
                </c:pt>
                <c:pt idx="1170">
                  <c:v>2.3400000000000018E-3</c:v>
                </c:pt>
                <c:pt idx="1171">
                  <c:v>2.3420000000000016E-3</c:v>
                </c:pt>
                <c:pt idx="1172">
                  <c:v>2.3440000000000015E-3</c:v>
                </c:pt>
                <c:pt idx="1173">
                  <c:v>2.3460000000000013E-3</c:v>
                </c:pt>
                <c:pt idx="1174">
                  <c:v>2.3480000000000011E-3</c:v>
                </c:pt>
                <c:pt idx="1175">
                  <c:v>2.350000000000001E-3</c:v>
                </c:pt>
                <c:pt idx="1176">
                  <c:v>2.3520000000000008E-3</c:v>
                </c:pt>
                <c:pt idx="1177">
                  <c:v>2.3540000000000006E-3</c:v>
                </c:pt>
                <c:pt idx="1178">
                  <c:v>2.3560000000000005E-3</c:v>
                </c:pt>
                <c:pt idx="1179">
                  <c:v>2.3580000000000003E-3</c:v>
                </c:pt>
                <c:pt idx="1180">
                  <c:v>2.3600000000000001E-3</c:v>
                </c:pt>
                <c:pt idx="1181">
                  <c:v>2.362E-3</c:v>
                </c:pt>
                <c:pt idx="1182">
                  <c:v>2.3639999999999998E-3</c:v>
                </c:pt>
                <c:pt idx="1183">
                  <c:v>2.3659999999999996E-3</c:v>
                </c:pt>
                <c:pt idx="1184">
                  <c:v>2.3679999999999994E-3</c:v>
                </c:pt>
                <c:pt idx="1185">
                  <c:v>2.3699999999999993E-3</c:v>
                </c:pt>
                <c:pt idx="1186">
                  <c:v>2.3719999999999991E-3</c:v>
                </c:pt>
                <c:pt idx="1187">
                  <c:v>2.3739999999999989E-3</c:v>
                </c:pt>
                <c:pt idx="1188">
                  <c:v>2.3759999999999988E-3</c:v>
                </c:pt>
                <c:pt idx="1189">
                  <c:v>2.3779999999999986E-3</c:v>
                </c:pt>
                <c:pt idx="1190">
                  <c:v>2.3799999999999984E-3</c:v>
                </c:pt>
                <c:pt idx="1191">
                  <c:v>2.3819999999999983E-3</c:v>
                </c:pt>
                <c:pt idx="1192">
                  <c:v>2.3839999999999981E-3</c:v>
                </c:pt>
                <c:pt idx="1193">
                  <c:v>2.3859999999999979E-3</c:v>
                </c:pt>
                <c:pt idx="1194">
                  <c:v>2.3879999999999978E-3</c:v>
                </c:pt>
                <c:pt idx="1195">
                  <c:v>2.3899999999999976E-3</c:v>
                </c:pt>
                <c:pt idx="1196">
                  <c:v>2.3919999999999974E-3</c:v>
                </c:pt>
                <c:pt idx="1197">
                  <c:v>2.3939999999999973E-3</c:v>
                </c:pt>
                <c:pt idx="1198">
                  <c:v>2.3959999999999971E-3</c:v>
                </c:pt>
                <c:pt idx="1199">
                  <c:v>2.3979999999999969E-3</c:v>
                </c:pt>
                <c:pt idx="1200">
                  <c:v>2.3999999999999968E-3</c:v>
                </c:pt>
                <c:pt idx="1201">
                  <c:v>2.4019999999999966E-3</c:v>
                </c:pt>
                <c:pt idx="1202">
                  <c:v>2.4039999999999964E-3</c:v>
                </c:pt>
                <c:pt idx="1203">
                  <c:v>2.4059999999999962E-3</c:v>
                </c:pt>
                <c:pt idx="1204">
                  <c:v>2.4079999999999961E-3</c:v>
                </c:pt>
                <c:pt idx="1205">
                  <c:v>2.4099999999999959E-3</c:v>
                </c:pt>
                <c:pt idx="1206">
                  <c:v>2.4119999999999957E-3</c:v>
                </c:pt>
                <c:pt idx="1207">
                  <c:v>2.4139999999999956E-3</c:v>
                </c:pt>
                <c:pt idx="1208">
                  <c:v>2.4159999999999954E-3</c:v>
                </c:pt>
                <c:pt idx="1209">
                  <c:v>2.4179999999999952E-3</c:v>
                </c:pt>
                <c:pt idx="1210">
                  <c:v>2.4199999999999951E-3</c:v>
                </c:pt>
                <c:pt idx="1211">
                  <c:v>2.4219999999999949E-3</c:v>
                </c:pt>
                <c:pt idx="1212">
                  <c:v>2.4239999999999947E-3</c:v>
                </c:pt>
                <c:pt idx="1213">
                  <c:v>2.4259999999999946E-3</c:v>
                </c:pt>
                <c:pt idx="1214">
                  <c:v>2.4279999999999944E-3</c:v>
                </c:pt>
                <c:pt idx="1215">
                  <c:v>2.4299999999999942E-3</c:v>
                </c:pt>
                <c:pt idx="1216">
                  <c:v>2.4319999999999941E-3</c:v>
                </c:pt>
                <c:pt idx="1217">
                  <c:v>2.4339999999999939E-3</c:v>
                </c:pt>
                <c:pt idx="1218">
                  <c:v>2.4359999999999937E-3</c:v>
                </c:pt>
                <c:pt idx="1219">
                  <c:v>2.4379999999999936E-3</c:v>
                </c:pt>
                <c:pt idx="1220">
                  <c:v>2.4399999999999934E-3</c:v>
                </c:pt>
                <c:pt idx="1221">
                  <c:v>2.4419999999999932E-3</c:v>
                </c:pt>
                <c:pt idx="1222">
                  <c:v>2.4439999999999931E-3</c:v>
                </c:pt>
                <c:pt idx="1223">
                  <c:v>2.4459999999999929E-3</c:v>
                </c:pt>
                <c:pt idx="1224">
                  <c:v>2.4479999999999927E-3</c:v>
                </c:pt>
                <c:pt idx="1225">
                  <c:v>2.4499999999999925E-3</c:v>
                </c:pt>
                <c:pt idx="1226">
                  <c:v>2.4519999999999924E-3</c:v>
                </c:pt>
                <c:pt idx="1227">
                  <c:v>2.4539999999999922E-3</c:v>
                </c:pt>
                <c:pt idx="1228">
                  <c:v>2.455999999999992E-3</c:v>
                </c:pt>
                <c:pt idx="1229">
                  <c:v>2.4579999999999919E-3</c:v>
                </c:pt>
                <c:pt idx="1230">
                  <c:v>2.4599999999999917E-3</c:v>
                </c:pt>
                <c:pt idx="1231">
                  <c:v>2.4619999999999915E-3</c:v>
                </c:pt>
                <c:pt idx="1232">
                  <c:v>2.4639999999999914E-3</c:v>
                </c:pt>
                <c:pt idx="1233">
                  <c:v>2.4659999999999912E-3</c:v>
                </c:pt>
                <c:pt idx="1234">
                  <c:v>2.467999999999991E-3</c:v>
                </c:pt>
                <c:pt idx="1235">
                  <c:v>2.4699999999999909E-3</c:v>
                </c:pt>
                <c:pt idx="1236">
                  <c:v>2.4719999999999907E-3</c:v>
                </c:pt>
                <c:pt idx="1237">
                  <c:v>2.4739999999999905E-3</c:v>
                </c:pt>
                <c:pt idx="1238">
                  <c:v>2.4759999999999904E-3</c:v>
                </c:pt>
                <c:pt idx="1239">
                  <c:v>2.4779999999999902E-3</c:v>
                </c:pt>
                <c:pt idx="1240">
                  <c:v>2.47999999999999E-3</c:v>
                </c:pt>
                <c:pt idx="1241">
                  <c:v>2.4819999999999899E-3</c:v>
                </c:pt>
                <c:pt idx="1242">
                  <c:v>2.4839999999999897E-3</c:v>
                </c:pt>
                <c:pt idx="1243">
                  <c:v>2.4859999999999895E-3</c:v>
                </c:pt>
                <c:pt idx="1244">
                  <c:v>2.4879999999999894E-3</c:v>
                </c:pt>
                <c:pt idx="1245">
                  <c:v>2.4899999999999892E-3</c:v>
                </c:pt>
                <c:pt idx="1246">
                  <c:v>2.491999999999989E-3</c:v>
                </c:pt>
                <c:pt idx="1247">
                  <c:v>2.4939999999999888E-3</c:v>
                </c:pt>
                <c:pt idx="1248">
                  <c:v>2.4959999999999887E-3</c:v>
                </c:pt>
                <c:pt idx="1249">
                  <c:v>2.4979999999999885E-3</c:v>
                </c:pt>
                <c:pt idx="1250">
                  <c:v>2.4999999999999883E-3</c:v>
                </c:pt>
                <c:pt idx="1251">
                  <c:v>2.5019999999999882E-3</c:v>
                </c:pt>
                <c:pt idx="1252">
                  <c:v>2.503999999999988E-3</c:v>
                </c:pt>
                <c:pt idx="1253">
                  <c:v>2.5059999999999878E-3</c:v>
                </c:pt>
                <c:pt idx="1254">
                  <c:v>2.5079999999999877E-3</c:v>
                </c:pt>
                <c:pt idx="1255">
                  <c:v>2.5099999999999875E-3</c:v>
                </c:pt>
                <c:pt idx="1256">
                  <c:v>2.5119999999999873E-3</c:v>
                </c:pt>
                <c:pt idx="1257">
                  <c:v>2.5139999999999872E-3</c:v>
                </c:pt>
                <c:pt idx="1258">
                  <c:v>2.515999999999987E-3</c:v>
                </c:pt>
                <c:pt idx="1259">
                  <c:v>2.5179999999999868E-3</c:v>
                </c:pt>
                <c:pt idx="1260">
                  <c:v>2.5199999999999867E-3</c:v>
                </c:pt>
                <c:pt idx="1261">
                  <c:v>2.5219999999999865E-3</c:v>
                </c:pt>
                <c:pt idx="1262">
                  <c:v>2.5239999999999863E-3</c:v>
                </c:pt>
                <c:pt idx="1263">
                  <c:v>2.5259999999999862E-3</c:v>
                </c:pt>
                <c:pt idx="1264">
                  <c:v>2.527999999999986E-3</c:v>
                </c:pt>
                <c:pt idx="1265">
                  <c:v>2.5299999999999858E-3</c:v>
                </c:pt>
                <c:pt idx="1266">
                  <c:v>2.5319999999999857E-3</c:v>
                </c:pt>
                <c:pt idx="1267">
                  <c:v>2.5339999999999855E-3</c:v>
                </c:pt>
                <c:pt idx="1268">
                  <c:v>2.5359999999999853E-3</c:v>
                </c:pt>
                <c:pt idx="1269">
                  <c:v>2.5379999999999851E-3</c:v>
                </c:pt>
                <c:pt idx="1270">
                  <c:v>2.539999999999985E-3</c:v>
                </c:pt>
                <c:pt idx="1271">
                  <c:v>2.5419999999999848E-3</c:v>
                </c:pt>
                <c:pt idx="1272">
                  <c:v>2.5439999999999846E-3</c:v>
                </c:pt>
                <c:pt idx="1273">
                  <c:v>2.5459999999999845E-3</c:v>
                </c:pt>
                <c:pt idx="1274">
                  <c:v>2.5479999999999843E-3</c:v>
                </c:pt>
                <c:pt idx="1275">
                  <c:v>2.5499999999999841E-3</c:v>
                </c:pt>
                <c:pt idx="1276">
                  <c:v>2.551999999999984E-3</c:v>
                </c:pt>
                <c:pt idx="1277">
                  <c:v>2.5539999999999838E-3</c:v>
                </c:pt>
                <c:pt idx="1278">
                  <c:v>2.5559999999999836E-3</c:v>
                </c:pt>
                <c:pt idx="1279">
                  <c:v>2.5579999999999835E-3</c:v>
                </c:pt>
                <c:pt idx="1280">
                  <c:v>2.5599999999999833E-3</c:v>
                </c:pt>
                <c:pt idx="1281">
                  <c:v>2.5619999999999831E-3</c:v>
                </c:pt>
                <c:pt idx="1282">
                  <c:v>2.563999999999983E-3</c:v>
                </c:pt>
                <c:pt idx="1283">
                  <c:v>2.5659999999999828E-3</c:v>
                </c:pt>
                <c:pt idx="1284">
                  <c:v>2.5679999999999826E-3</c:v>
                </c:pt>
                <c:pt idx="1285">
                  <c:v>2.5699999999999825E-3</c:v>
                </c:pt>
                <c:pt idx="1286">
                  <c:v>2.5719999999999823E-3</c:v>
                </c:pt>
                <c:pt idx="1287">
                  <c:v>2.5739999999999821E-3</c:v>
                </c:pt>
                <c:pt idx="1288">
                  <c:v>2.575999999999982E-3</c:v>
                </c:pt>
                <c:pt idx="1289">
                  <c:v>2.5779999999999818E-3</c:v>
                </c:pt>
                <c:pt idx="1290">
                  <c:v>2.5799999999999816E-3</c:v>
                </c:pt>
                <c:pt idx="1291">
                  <c:v>2.5819999999999814E-3</c:v>
                </c:pt>
                <c:pt idx="1292">
                  <c:v>2.5839999999999813E-3</c:v>
                </c:pt>
                <c:pt idx="1293">
                  <c:v>2.5859999999999811E-3</c:v>
                </c:pt>
                <c:pt idx="1294">
                  <c:v>2.5879999999999809E-3</c:v>
                </c:pt>
                <c:pt idx="1295">
                  <c:v>2.5899999999999808E-3</c:v>
                </c:pt>
                <c:pt idx="1296">
                  <c:v>2.5919999999999806E-3</c:v>
                </c:pt>
                <c:pt idx="1297">
                  <c:v>2.5939999999999804E-3</c:v>
                </c:pt>
                <c:pt idx="1298">
                  <c:v>2.5959999999999803E-3</c:v>
                </c:pt>
                <c:pt idx="1299">
                  <c:v>2.5979999999999801E-3</c:v>
                </c:pt>
                <c:pt idx="1300">
                  <c:v>2.5999999999999799E-3</c:v>
                </c:pt>
                <c:pt idx="1301">
                  <c:v>2.6019999999999798E-3</c:v>
                </c:pt>
                <c:pt idx="1302">
                  <c:v>2.6039999999999796E-3</c:v>
                </c:pt>
                <c:pt idx="1303">
                  <c:v>2.6059999999999794E-3</c:v>
                </c:pt>
                <c:pt idx="1304">
                  <c:v>2.6079999999999793E-3</c:v>
                </c:pt>
                <c:pt idx="1305">
                  <c:v>2.6099999999999791E-3</c:v>
                </c:pt>
                <c:pt idx="1306">
                  <c:v>2.6119999999999789E-3</c:v>
                </c:pt>
                <c:pt idx="1307">
                  <c:v>2.6139999999999788E-3</c:v>
                </c:pt>
                <c:pt idx="1308">
                  <c:v>2.6159999999999786E-3</c:v>
                </c:pt>
                <c:pt idx="1309">
                  <c:v>2.6179999999999784E-3</c:v>
                </c:pt>
                <c:pt idx="1310">
                  <c:v>2.6199999999999782E-3</c:v>
                </c:pt>
                <c:pt idx="1311">
                  <c:v>2.6219999999999781E-3</c:v>
                </c:pt>
                <c:pt idx="1312">
                  <c:v>2.6239999999999779E-3</c:v>
                </c:pt>
                <c:pt idx="1313">
                  <c:v>2.6259999999999777E-3</c:v>
                </c:pt>
                <c:pt idx="1314">
                  <c:v>2.6279999999999776E-3</c:v>
                </c:pt>
                <c:pt idx="1315">
                  <c:v>2.6299999999999774E-3</c:v>
                </c:pt>
                <c:pt idx="1316">
                  <c:v>2.6319999999999772E-3</c:v>
                </c:pt>
                <c:pt idx="1317">
                  <c:v>2.6339999999999771E-3</c:v>
                </c:pt>
                <c:pt idx="1318">
                  <c:v>2.6359999999999769E-3</c:v>
                </c:pt>
                <c:pt idx="1319">
                  <c:v>2.6379999999999767E-3</c:v>
                </c:pt>
                <c:pt idx="1320">
                  <c:v>2.6399999999999766E-3</c:v>
                </c:pt>
                <c:pt idx="1321">
                  <c:v>2.6419999999999764E-3</c:v>
                </c:pt>
                <c:pt idx="1322">
                  <c:v>2.6439999999999762E-3</c:v>
                </c:pt>
                <c:pt idx="1323">
                  <c:v>2.6459999999999761E-3</c:v>
                </c:pt>
                <c:pt idx="1324">
                  <c:v>2.6479999999999759E-3</c:v>
                </c:pt>
                <c:pt idx="1325">
                  <c:v>2.6499999999999757E-3</c:v>
                </c:pt>
                <c:pt idx="1326">
                  <c:v>2.6519999999999756E-3</c:v>
                </c:pt>
                <c:pt idx="1327">
                  <c:v>2.6539999999999754E-3</c:v>
                </c:pt>
                <c:pt idx="1328">
                  <c:v>2.6559999999999752E-3</c:v>
                </c:pt>
                <c:pt idx="1329">
                  <c:v>2.6579999999999751E-3</c:v>
                </c:pt>
                <c:pt idx="1330">
                  <c:v>2.6599999999999749E-3</c:v>
                </c:pt>
                <c:pt idx="1331">
                  <c:v>2.6619999999999747E-3</c:v>
                </c:pt>
                <c:pt idx="1332">
                  <c:v>2.6639999999999745E-3</c:v>
                </c:pt>
                <c:pt idx="1333">
                  <c:v>2.6659999999999744E-3</c:v>
                </c:pt>
                <c:pt idx="1334">
                  <c:v>2.6679999999999742E-3</c:v>
                </c:pt>
                <c:pt idx="1335">
                  <c:v>2.669999999999974E-3</c:v>
                </c:pt>
                <c:pt idx="1336">
                  <c:v>2.6719999999999739E-3</c:v>
                </c:pt>
                <c:pt idx="1337">
                  <c:v>2.6739999999999737E-3</c:v>
                </c:pt>
                <c:pt idx="1338">
                  <c:v>2.6759999999999735E-3</c:v>
                </c:pt>
                <c:pt idx="1339">
                  <c:v>2.6779999999999734E-3</c:v>
                </c:pt>
                <c:pt idx="1340">
                  <c:v>2.6799999999999732E-3</c:v>
                </c:pt>
                <c:pt idx="1341">
                  <c:v>2.681999999999973E-3</c:v>
                </c:pt>
                <c:pt idx="1342">
                  <c:v>2.6839999999999729E-3</c:v>
                </c:pt>
                <c:pt idx="1343">
                  <c:v>2.6859999999999727E-3</c:v>
                </c:pt>
                <c:pt idx="1344">
                  <c:v>2.6879999999999725E-3</c:v>
                </c:pt>
                <c:pt idx="1345">
                  <c:v>2.6899999999999724E-3</c:v>
                </c:pt>
                <c:pt idx="1346">
                  <c:v>2.6919999999999722E-3</c:v>
                </c:pt>
                <c:pt idx="1347">
                  <c:v>2.693999999999972E-3</c:v>
                </c:pt>
                <c:pt idx="1348">
                  <c:v>2.6959999999999719E-3</c:v>
                </c:pt>
                <c:pt idx="1349">
                  <c:v>2.6979999999999717E-3</c:v>
                </c:pt>
                <c:pt idx="1350">
                  <c:v>2.6999999999999715E-3</c:v>
                </c:pt>
                <c:pt idx="1351">
                  <c:v>2.7019999999999714E-3</c:v>
                </c:pt>
                <c:pt idx="1352">
                  <c:v>2.7039999999999712E-3</c:v>
                </c:pt>
                <c:pt idx="1353">
                  <c:v>2.705999999999971E-3</c:v>
                </c:pt>
                <c:pt idx="1354">
                  <c:v>2.7079999999999708E-3</c:v>
                </c:pt>
                <c:pt idx="1355">
                  <c:v>2.7099999999999707E-3</c:v>
                </c:pt>
                <c:pt idx="1356">
                  <c:v>2.7119999999999705E-3</c:v>
                </c:pt>
                <c:pt idx="1357">
                  <c:v>2.7139999999999703E-3</c:v>
                </c:pt>
                <c:pt idx="1358">
                  <c:v>2.7159999999999702E-3</c:v>
                </c:pt>
                <c:pt idx="1359">
                  <c:v>2.71799999999997E-3</c:v>
                </c:pt>
                <c:pt idx="1360">
                  <c:v>2.7199999999999698E-3</c:v>
                </c:pt>
                <c:pt idx="1361">
                  <c:v>2.7219999999999697E-3</c:v>
                </c:pt>
                <c:pt idx="1362">
                  <c:v>2.7239999999999695E-3</c:v>
                </c:pt>
                <c:pt idx="1363">
                  <c:v>2.7259999999999693E-3</c:v>
                </c:pt>
                <c:pt idx="1364">
                  <c:v>2.7279999999999692E-3</c:v>
                </c:pt>
                <c:pt idx="1365">
                  <c:v>2.729999999999969E-3</c:v>
                </c:pt>
                <c:pt idx="1366">
                  <c:v>2.7319999999999688E-3</c:v>
                </c:pt>
                <c:pt idx="1367">
                  <c:v>2.7339999999999687E-3</c:v>
                </c:pt>
                <c:pt idx="1368">
                  <c:v>2.7359999999999685E-3</c:v>
                </c:pt>
                <c:pt idx="1369">
                  <c:v>2.7379999999999683E-3</c:v>
                </c:pt>
                <c:pt idx="1370">
                  <c:v>2.7399999999999682E-3</c:v>
                </c:pt>
                <c:pt idx="1371">
                  <c:v>2.741999999999968E-3</c:v>
                </c:pt>
                <c:pt idx="1372">
                  <c:v>2.7439999999999678E-3</c:v>
                </c:pt>
                <c:pt idx="1373">
                  <c:v>2.7459999999999677E-3</c:v>
                </c:pt>
                <c:pt idx="1374">
                  <c:v>2.7479999999999675E-3</c:v>
                </c:pt>
                <c:pt idx="1375">
                  <c:v>2.7499999999999673E-3</c:v>
                </c:pt>
                <c:pt idx="1376">
                  <c:v>2.7519999999999671E-3</c:v>
                </c:pt>
                <c:pt idx="1377">
                  <c:v>2.753999999999967E-3</c:v>
                </c:pt>
                <c:pt idx="1378">
                  <c:v>2.7559999999999668E-3</c:v>
                </c:pt>
                <c:pt idx="1379">
                  <c:v>2.7579999999999666E-3</c:v>
                </c:pt>
                <c:pt idx="1380">
                  <c:v>2.7599999999999665E-3</c:v>
                </c:pt>
                <c:pt idx="1381">
                  <c:v>2.7619999999999663E-3</c:v>
                </c:pt>
                <c:pt idx="1382">
                  <c:v>2.7639999999999661E-3</c:v>
                </c:pt>
                <c:pt idx="1383">
                  <c:v>2.765999999999966E-3</c:v>
                </c:pt>
                <c:pt idx="1384">
                  <c:v>2.7679999999999658E-3</c:v>
                </c:pt>
                <c:pt idx="1385">
                  <c:v>2.7699999999999656E-3</c:v>
                </c:pt>
                <c:pt idx="1386">
                  <c:v>2.7719999999999655E-3</c:v>
                </c:pt>
                <c:pt idx="1387">
                  <c:v>2.7739999999999653E-3</c:v>
                </c:pt>
                <c:pt idx="1388">
                  <c:v>2.7759999999999651E-3</c:v>
                </c:pt>
                <c:pt idx="1389">
                  <c:v>2.777999999999965E-3</c:v>
                </c:pt>
                <c:pt idx="1390">
                  <c:v>2.7799999999999648E-3</c:v>
                </c:pt>
                <c:pt idx="1391">
                  <c:v>2.7819999999999646E-3</c:v>
                </c:pt>
                <c:pt idx="1392">
                  <c:v>2.7839999999999645E-3</c:v>
                </c:pt>
                <c:pt idx="1393">
                  <c:v>2.7859999999999643E-3</c:v>
                </c:pt>
                <c:pt idx="1394">
                  <c:v>2.7879999999999641E-3</c:v>
                </c:pt>
                <c:pt idx="1395">
                  <c:v>2.7899999999999639E-3</c:v>
                </c:pt>
                <c:pt idx="1396">
                  <c:v>2.7919999999999638E-3</c:v>
                </c:pt>
                <c:pt idx="1397">
                  <c:v>2.7939999999999636E-3</c:v>
                </c:pt>
                <c:pt idx="1398">
                  <c:v>2.7959999999999634E-3</c:v>
                </c:pt>
                <c:pt idx="1399">
                  <c:v>2.7979999999999633E-3</c:v>
                </c:pt>
                <c:pt idx="1400">
                  <c:v>2.7999999999999631E-3</c:v>
                </c:pt>
                <c:pt idx="1401">
                  <c:v>2.8019999999999629E-3</c:v>
                </c:pt>
                <c:pt idx="1402">
                  <c:v>2.8039999999999628E-3</c:v>
                </c:pt>
                <c:pt idx="1403">
                  <c:v>2.8059999999999626E-3</c:v>
                </c:pt>
                <c:pt idx="1404">
                  <c:v>2.8079999999999624E-3</c:v>
                </c:pt>
                <c:pt idx="1405">
                  <c:v>2.8099999999999623E-3</c:v>
                </c:pt>
                <c:pt idx="1406">
                  <c:v>2.8119999999999621E-3</c:v>
                </c:pt>
                <c:pt idx="1407">
                  <c:v>2.8139999999999619E-3</c:v>
                </c:pt>
                <c:pt idx="1408">
                  <c:v>2.8159999999999618E-3</c:v>
                </c:pt>
                <c:pt idx="1409">
                  <c:v>2.8179999999999616E-3</c:v>
                </c:pt>
                <c:pt idx="1410">
                  <c:v>2.8199999999999614E-3</c:v>
                </c:pt>
                <c:pt idx="1411">
                  <c:v>2.8219999999999613E-3</c:v>
                </c:pt>
                <c:pt idx="1412">
                  <c:v>2.8239999999999611E-3</c:v>
                </c:pt>
                <c:pt idx="1413">
                  <c:v>2.8259999999999609E-3</c:v>
                </c:pt>
                <c:pt idx="1414">
                  <c:v>2.8279999999999608E-3</c:v>
                </c:pt>
                <c:pt idx="1415">
                  <c:v>2.8299999999999606E-3</c:v>
                </c:pt>
                <c:pt idx="1416">
                  <c:v>2.8319999999999604E-3</c:v>
                </c:pt>
                <c:pt idx="1417">
                  <c:v>2.8339999999999602E-3</c:v>
                </c:pt>
                <c:pt idx="1418">
                  <c:v>2.8359999999999601E-3</c:v>
                </c:pt>
                <c:pt idx="1419">
                  <c:v>2.8379999999999599E-3</c:v>
                </c:pt>
                <c:pt idx="1420">
                  <c:v>2.8399999999999597E-3</c:v>
                </c:pt>
                <c:pt idx="1421">
                  <c:v>2.8419999999999596E-3</c:v>
                </c:pt>
                <c:pt idx="1422">
                  <c:v>2.8439999999999594E-3</c:v>
                </c:pt>
                <c:pt idx="1423">
                  <c:v>2.8459999999999592E-3</c:v>
                </c:pt>
                <c:pt idx="1424">
                  <c:v>2.8479999999999591E-3</c:v>
                </c:pt>
                <c:pt idx="1425">
                  <c:v>2.8499999999999589E-3</c:v>
                </c:pt>
                <c:pt idx="1426">
                  <c:v>2.8519999999999587E-3</c:v>
                </c:pt>
                <c:pt idx="1427">
                  <c:v>2.8539999999999586E-3</c:v>
                </c:pt>
                <c:pt idx="1428">
                  <c:v>2.8559999999999584E-3</c:v>
                </c:pt>
                <c:pt idx="1429">
                  <c:v>2.8579999999999582E-3</c:v>
                </c:pt>
                <c:pt idx="1430">
                  <c:v>2.8599999999999581E-3</c:v>
                </c:pt>
                <c:pt idx="1431">
                  <c:v>2.8619999999999579E-3</c:v>
                </c:pt>
                <c:pt idx="1432">
                  <c:v>2.8639999999999577E-3</c:v>
                </c:pt>
                <c:pt idx="1433">
                  <c:v>2.8659999999999576E-3</c:v>
                </c:pt>
                <c:pt idx="1434">
                  <c:v>2.8679999999999574E-3</c:v>
                </c:pt>
                <c:pt idx="1435">
                  <c:v>2.8699999999999572E-3</c:v>
                </c:pt>
                <c:pt idx="1436">
                  <c:v>2.8719999999999571E-3</c:v>
                </c:pt>
                <c:pt idx="1437">
                  <c:v>2.8739999999999569E-3</c:v>
                </c:pt>
                <c:pt idx="1438">
                  <c:v>2.8759999999999567E-3</c:v>
                </c:pt>
                <c:pt idx="1439">
                  <c:v>2.8779999999999565E-3</c:v>
                </c:pt>
                <c:pt idx="1440">
                  <c:v>2.8799999999999564E-3</c:v>
                </c:pt>
                <c:pt idx="1441">
                  <c:v>2.8819999999999562E-3</c:v>
                </c:pt>
                <c:pt idx="1442">
                  <c:v>2.883999999999956E-3</c:v>
                </c:pt>
                <c:pt idx="1443">
                  <c:v>2.8859999999999559E-3</c:v>
                </c:pt>
                <c:pt idx="1444">
                  <c:v>2.8879999999999557E-3</c:v>
                </c:pt>
                <c:pt idx="1445">
                  <c:v>2.8899999999999555E-3</c:v>
                </c:pt>
                <c:pt idx="1446">
                  <c:v>2.8919999999999554E-3</c:v>
                </c:pt>
                <c:pt idx="1447">
                  <c:v>2.8939999999999552E-3</c:v>
                </c:pt>
                <c:pt idx="1448">
                  <c:v>2.895999999999955E-3</c:v>
                </c:pt>
                <c:pt idx="1449">
                  <c:v>2.8979999999999549E-3</c:v>
                </c:pt>
                <c:pt idx="1450">
                  <c:v>2.8999999999999547E-3</c:v>
                </c:pt>
                <c:pt idx="1451">
                  <c:v>2.9019999999999545E-3</c:v>
                </c:pt>
                <c:pt idx="1452">
                  <c:v>2.9039999999999544E-3</c:v>
                </c:pt>
                <c:pt idx="1453">
                  <c:v>2.9059999999999542E-3</c:v>
                </c:pt>
                <c:pt idx="1454">
                  <c:v>2.907999999999954E-3</c:v>
                </c:pt>
                <c:pt idx="1455">
                  <c:v>2.9099999999999539E-3</c:v>
                </c:pt>
                <c:pt idx="1456">
                  <c:v>2.9119999999999537E-3</c:v>
                </c:pt>
                <c:pt idx="1457">
                  <c:v>2.9139999999999535E-3</c:v>
                </c:pt>
                <c:pt idx="1458">
                  <c:v>2.9159999999999534E-3</c:v>
                </c:pt>
                <c:pt idx="1459">
                  <c:v>2.9179999999999532E-3</c:v>
                </c:pt>
                <c:pt idx="1460">
                  <c:v>2.919999999999953E-3</c:v>
                </c:pt>
                <c:pt idx="1461">
                  <c:v>2.9219999999999528E-3</c:v>
                </c:pt>
                <c:pt idx="1462">
                  <c:v>2.9239999999999527E-3</c:v>
                </c:pt>
                <c:pt idx="1463">
                  <c:v>2.9259999999999525E-3</c:v>
                </c:pt>
                <c:pt idx="1464">
                  <c:v>2.9279999999999523E-3</c:v>
                </c:pt>
                <c:pt idx="1465">
                  <c:v>2.9299999999999522E-3</c:v>
                </c:pt>
                <c:pt idx="1466">
                  <c:v>2.931999999999952E-3</c:v>
                </c:pt>
                <c:pt idx="1467">
                  <c:v>2.9339999999999518E-3</c:v>
                </c:pt>
                <c:pt idx="1468">
                  <c:v>2.9359999999999517E-3</c:v>
                </c:pt>
                <c:pt idx="1469">
                  <c:v>2.9379999999999515E-3</c:v>
                </c:pt>
                <c:pt idx="1470">
                  <c:v>2.9399999999999513E-3</c:v>
                </c:pt>
                <c:pt idx="1471">
                  <c:v>2.9419999999999512E-3</c:v>
                </c:pt>
                <c:pt idx="1472">
                  <c:v>2.943999999999951E-3</c:v>
                </c:pt>
                <c:pt idx="1473">
                  <c:v>2.9459999999999508E-3</c:v>
                </c:pt>
                <c:pt idx="1474">
                  <c:v>2.9479999999999507E-3</c:v>
                </c:pt>
                <c:pt idx="1475">
                  <c:v>2.9499999999999505E-3</c:v>
                </c:pt>
                <c:pt idx="1476">
                  <c:v>2.9519999999999503E-3</c:v>
                </c:pt>
                <c:pt idx="1477">
                  <c:v>2.9539999999999502E-3</c:v>
                </c:pt>
                <c:pt idx="1478">
                  <c:v>2.95599999999995E-3</c:v>
                </c:pt>
                <c:pt idx="1479">
                  <c:v>2.9579999999999498E-3</c:v>
                </c:pt>
                <c:pt idx="1480">
                  <c:v>2.9599999999999497E-3</c:v>
                </c:pt>
                <c:pt idx="1481">
                  <c:v>2.9619999999999495E-3</c:v>
                </c:pt>
                <c:pt idx="1482">
                  <c:v>2.9639999999999493E-3</c:v>
                </c:pt>
                <c:pt idx="1483">
                  <c:v>2.9659999999999491E-3</c:v>
                </c:pt>
                <c:pt idx="1484">
                  <c:v>2.967999999999949E-3</c:v>
                </c:pt>
                <c:pt idx="1485">
                  <c:v>2.9699999999999488E-3</c:v>
                </c:pt>
                <c:pt idx="1486">
                  <c:v>2.9719999999999486E-3</c:v>
                </c:pt>
                <c:pt idx="1487">
                  <c:v>2.9739999999999485E-3</c:v>
                </c:pt>
                <c:pt idx="1488">
                  <c:v>2.9759999999999483E-3</c:v>
                </c:pt>
                <c:pt idx="1489">
                  <c:v>2.9779999999999481E-3</c:v>
                </c:pt>
                <c:pt idx="1490">
                  <c:v>2.979999999999948E-3</c:v>
                </c:pt>
                <c:pt idx="1491">
                  <c:v>2.9819999999999478E-3</c:v>
                </c:pt>
                <c:pt idx="1492">
                  <c:v>2.9839999999999476E-3</c:v>
                </c:pt>
                <c:pt idx="1493">
                  <c:v>2.9859999999999475E-3</c:v>
                </c:pt>
                <c:pt idx="1494">
                  <c:v>2.9879999999999473E-3</c:v>
                </c:pt>
                <c:pt idx="1495">
                  <c:v>2.9899999999999471E-3</c:v>
                </c:pt>
                <c:pt idx="1496">
                  <c:v>2.991999999999947E-3</c:v>
                </c:pt>
                <c:pt idx="1497">
                  <c:v>2.9939999999999468E-3</c:v>
                </c:pt>
                <c:pt idx="1498">
                  <c:v>2.9959999999999466E-3</c:v>
                </c:pt>
                <c:pt idx="1499">
                  <c:v>2.9979999999999465E-3</c:v>
                </c:pt>
                <c:pt idx="1500">
                  <c:v>2.9999999999999463E-3</c:v>
                </c:pt>
                <c:pt idx="1501">
                  <c:v>3.0019999999999461E-3</c:v>
                </c:pt>
                <c:pt idx="1502">
                  <c:v>3.0039999999999459E-3</c:v>
                </c:pt>
                <c:pt idx="1503">
                  <c:v>3.0059999999999458E-3</c:v>
                </c:pt>
                <c:pt idx="1504">
                  <c:v>3.0079999999999456E-3</c:v>
                </c:pt>
                <c:pt idx="1505">
                  <c:v>3.0099999999999454E-3</c:v>
                </c:pt>
                <c:pt idx="1506">
                  <c:v>3.0119999999999453E-3</c:v>
                </c:pt>
                <c:pt idx="1507">
                  <c:v>3.0139999999999451E-3</c:v>
                </c:pt>
                <c:pt idx="1508">
                  <c:v>3.0159999999999449E-3</c:v>
                </c:pt>
                <c:pt idx="1509">
                  <c:v>3.0179999999999448E-3</c:v>
                </c:pt>
                <c:pt idx="1510">
                  <c:v>3.0199999999999446E-3</c:v>
                </c:pt>
                <c:pt idx="1511">
                  <c:v>3.0219999999999444E-3</c:v>
                </c:pt>
                <c:pt idx="1512">
                  <c:v>3.0239999999999443E-3</c:v>
                </c:pt>
                <c:pt idx="1513">
                  <c:v>3.0259999999999441E-3</c:v>
                </c:pt>
                <c:pt idx="1514">
                  <c:v>3.0279999999999439E-3</c:v>
                </c:pt>
                <c:pt idx="1515">
                  <c:v>3.0299999999999438E-3</c:v>
                </c:pt>
                <c:pt idx="1516">
                  <c:v>3.0319999999999436E-3</c:v>
                </c:pt>
                <c:pt idx="1517">
                  <c:v>3.0339999999999434E-3</c:v>
                </c:pt>
                <c:pt idx="1518">
                  <c:v>3.0359999999999433E-3</c:v>
                </c:pt>
                <c:pt idx="1519">
                  <c:v>3.0379999999999431E-3</c:v>
                </c:pt>
                <c:pt idx="1520">
                  <c:v>3.0399999999999429E-3</c:v>
                </c:pt>
                <c:pt idx="1521">
                  <c:v>3.0419999999999428E-3</c:v>
                </c:pt>
                <c:pt idx="1522">
                  <c:v>3.0439999999999426E-3</c:v>
                </c:pt>
                <c:pt idx="1523">
                  <c:v>3.0459999999999424E-3</c:v>
                </c:pt>
                <c:pt idx="1524">
                  <c:v>3.0479999999999422E-3</c:v>
                </c:pt>
                <c:pt idx="1525">
                  <c:v>3.0499999999999421E-3</c:v>
                </c:pt>
                <c:pt idx="1526">
                  <c:v>3.0519999999999419E-3</c:v>
                </c:pt>
                <c:pt idx="1527">
                  <c:v>3.0539999999999417E-3</c:v>
                </c:pt>
                <c:pt idx="1528">
                  <c:v>3.0559999999999416E-3</c:v>
                </c:pt>
                <c:pt idx="1529">
                  <c:v>3.0579999999999414E-3</c:v>
                </c:pt>
                <c:pt idx="1530">
                  <c:v>3.0599999999999412E-3</c:v>
                </c:pt>
                <c:pt idx="1531">
                  <c:v>3.0619999999999411E-3</c:v>
                </c:pt>
                <c:pt idx="1532">
                  <c:v>3.0639999999999409E-3</c:v>
                </c:pt>
                <c:pt idx="1533">
                  <c:v>3.0659999999999407E-3</c:v>
                </c:pt>
                <c:pt idx="1534">
                  <c:v>3.0679999999999406E-3</c:v>
                </c:pt>
                <c:pt idx="1535">
                  <c:v>3.0699999999999404E-3</c:v>
                </c:pt>
                <c:pt idx="1536">
                  <c:v>3.0719999999999402E-3</c:v>
                </c:pt>
                <c:pt idx="1537">
                  <c:v>3.0739999999999401E-3</c:v>
                </c:pt>
                <c:pt idx="1538">
                  <c:v>3.0759999999999399E-3</c:v>
                </c:pt>
                <c:pt idx="1539">
                  <c:v>3.0779999999999397E-3</c:v>
                </c:pt>
                <c:pt idx="1540">
                  <c:v>3.0799999999999396E-3</c:v>
                </c:pt>
                <c:pt idx="1541">
                  <c:v>3.0819999999999394E-3</c:v>
                </c:pt>
                <c:pt idx="1542">
                  <c:v>3.0839999999999392E-3</c:v>
                </c:pt>
                <c:pt idx="1543">
                  <c:v>3.0859999999999391E-3</c:v>
                </c:pt>
                <c:pt idx="1544">
                  <c:v>3.0879999999999389E-3</c:v>
                </c:pt>
                <c:pt idx="1545">
                  <c:v>3.0899999999999387E-3</c:v>
                </c:pt>
                <c:pt idx="1546">
                  <c:v>3.0919999999999385E-3</c:v>
                </c:pt>
                <c:pt idx="1547">
                  <c:v>3.0939999999999384E-3</c:v>
                </c:pt>
                <c:pt idx="1548">
                  <c:v>3.0959999999999382E-3</c:v>
                </c:pt>
                <c:pt idx="1549">
                  <c:v>3.097999999999938E-3</c:v>
                </c:pt>
                <c:pt idx="1550">
                  <c:v>3.0999999999999379E-3</c:v>
                </c:pt>
                <c:pt idx="1551">
                  <c:v>3.1019999999999377E-3</c:v>
                </c:pt>
                <c:pt idx="1552">
                  <c:v>3.1039999999999375E-3</c:v>
                </c:pt>
                <c:pt idx="1553">
                  <c:v>3.1059999999999374E-3</c:v>
                </c:pt>
                <c:pt idx="1554">
                  <c:v>3.1079999999999372E-3</c:v>
                </c:pt>
                <c:pt idx="1555">
                  <c:v>3.109999999999937E-3</c:v>
                </c:pt>
                <c:pt idx="1556">
                  <c:v>3.1119999999999369E-3</c:v>
                </c:pt>
                <c:pt idx="1557">
                  <c:v>3.1139999999999367E-3</c:v>
                </c:pt>
                <c:pt idx="1558">
                  <c:v>3.1159999999999365E-3</c:v>
                </c:pt>
                <c:pt idx="1559">
                  <c:v>3.1179999999999364E-3</c:v>
                </c:pt>
                <c:pt idx="1560">
                  <c:v>3.1199999999999362E-3</c:v>
                </c:pt>
                <c:pt idx="1561">
                  <c:v>3.121999999999936E-3</c:v>
                </c:pt>
                <c:pt idx="1562">
                  <c:v>3.1239999999999359E-3</c:v>
                </c:pt>
                <c:pt idx="1563">
                  <c:v>3.1259999999999357E-3</c:v>
                </c:pt>
                <c:pt idx="1564">
                  <c:v>3.1279999999999355E-3</c:v>
                </c:pt>
                <c:pt idx="1565">
                  <c:v>3.1299999999999354E-3</c:v>
                </c:pt>
                <c:pt idx="1566">
                  <c:v>3.1319999999999352E-3</c:v>
                </c:pt>
                <c:pt idx="1567">
                  <c:v>3.133999999999935E-3</c:v>
                </c:pt>
                <c:pt idx="1568">
                  <c:v>3.1359999999999348E-3</c:v>
                </c:pt>
                <c:pt idx="1569">
                  <c:v>3.1379999999999347E-3</c:v>
                </c:pt>
                <c:pt idx="1570">
                  <c:v>3.1399999999999345E-3</c:v>
                </c:pt>
                <c:pt idx="1571">
                  <c:v>3.1419999999999343E-3</c:v>
                </c:pt>
                <c:pt idx="1572">
                  <c:v>3.1439999999999342E-3</c:v>
                </c:pt>
                <c:pt idx="1573">
                  <c:v>3.145999999999934E-3</c:v>
                </c:pt>
                <c:pt idx="1574">
                  <c:v>3.1479999999999338E-3</c:v>
                </c:pt>
                <c:pt idx="1575">
                  <c:v>3.1499999999999337E-3</c:v>
                </c:pt>
                <c:pt idx="1576">
                  <c:v>3.1519999999999335E-3</c:v>
                </c:pt>
                <c:pt idx="1577">
                  <c:v>3.1539999999999333E-3</c:v>
                </c:pt>
                <c:pt idx="1578">
                  <c:v>3.1559999999999332E-3</c:v>
                </c:pt>
                <c:pt idx="1579">
                  <c:v>3.157999999999933E-3</c:v>
                </c:pt>
                <c:pt idx="1580">
                  <c:v>3.1599999999999328E-3</c:v>
                </c:pt>
                <c:pt idx="1581">
                  <c:v>3.1619999999999327E-3</c:v>
                </c:pt>
                <c:pt idx="1582">
                  <c:v>3.1639999999999325E-3</c:v>
                </c:pt>
                <c:pt idx="1583">
                  <c:v>3.1659999999999323E-3</c:v>
                </c:pt>
                <c:pt idx="1584">
                  <c:v>3.1679999999999322E-3</c:v>
                </c:pt>
                <c:pt idx="1585">
                  <c:v>3.169999999999932E-3</c:v>
                </c:pt>
                <c:pt idx="1586">
                  <c:v>3.1719999999999318E-3</c:v>
                </c:pt>
                <c:pt idx="1587">
                  <c:v>3.1739999999999317E-3</c:v>
                </c:pt>
                <c:pt idx="1588">
                  <c:v>3.1759999999999315E-3</c:v>
                </c:pt>
                <c:pt idx="1589">
                  <c:v>3.1779999999999313E-3</c:v>
                </c:pt>
                <c:pt idx="1590">
                  <c:v>3.1799999999999311E-3</c:v>
                </c:pt>
                <c:pt idx="1591">
                  <c:v>3.181999999999931E-3</c:v>
                </c:pt>
                <c:pt idx="1592">
                  <c:v>3.1839999999999308E-3</c:v>
                </c:pt>
                <c:pt idx="1593">
                  <c:v>3.1859999999999306E-3</c:v>
                </c:pt>
                <c:pt idx="1594">
                  <c:v>3.1879999999999305E-3</c:v>
                </c:pt>
                <c:pt idx="1595">
                  <c:v>3.1899999999999303E-3</c:v>
                </c:pt>
                <c:pt idx="1596">
                  <c:v>3.1919999999999301E-3</c:v>
                </c:pt>
                <c:pt idx="1597">
                  <c:v>3.19399999999993E-3</c:v>
                </c:pt>
                <c:pt idx="1598">
                  <c:v>3.1959999999999298E-3</c:v>
                </c:pt>
                <c:pt idx="1599">
                  <c:v>3.1979999999999296E-3</c:v>
                </c:pt>
                <c:pt idx="1600">
                  <c:v>3.1999999999999295E-3</c:v>
                </c:pt>
                <c:pt idx="1601">
                  <c:v>3.2019999999999293E-3</c:v>
                </c:pt>
                <c:pt idx="1602">
                  <c:v>3.2039999999999291E-3</c:v>
                </c:pt>
                <c:pt idx="1603">
                  <c:v>3.205999999999929E-3</c:v>
                </c:pt>
                <c:pt idx="1604">
                  <c:v>3.2079999999999288E-3</c:v>
                </c:pt>
                <c:pt idx="1605">
                  <c:v>3.2099999999999286E-3</c:v>
                </c:pt>
                <c:pt idx="1606">
                  <c:v>3.2119999999999285E-3</c:v>
                </c:pt>
                <c:pt idx="1607">
                  <c:v>3.2139999999999283E-3</c:v>
                </c:pt>
                <c:pt idx="1608">
                  <c:v>3.2159999999999281E-3</c:v>
                </c:pt>
                <c:pt idx="1609">
                  <c:v>3.2179999999999279E-3</c:v>
                </c:pt>
                <c:pt idx="1610">
                  <c:v>3.2199999999999278E-3</c:v>
                </c:pt>
                <c:pt idx="1611">
                  <c:v>3.2219999999999276E-3</c:v>
                </c:pt>
                <c:pt idx="1612">
                  <c:v>3.2239999999999274E-3</c:v>
                </c:pt>
                <c:pt idx="1613">
                  <c:v>3.2259999999999273E-3</c:v>
                </c:pt>
                <c:pt idx="1614">
                  <c:v>3.2279999999999271E-3</c:v>
                </c:pt>
                <c:pt idx="1615">
                  <c:v>3.2299999999999269E-3</c:v>
                </c:pt>
                <c:pt idx="1616">
                  <c:v>3.2319999999999268E-3</c:v>
                </c:pt>
                <c:pt idx="1617">
                  <c:v>3.2339999999999266E-3</c:v>
                </c:pt>
                <c:pt idx="1618">
                  <c:v>3.2359999999999264E-3</c:v>
                </c:pt>
                <c:pt idx="1619">
                  <c:v>3.2379999999999263E-3</c:v>
                </c:pt>
                <c:pt idx="1620">
                  <c:v>3.2399999999999261E-3</c:v>
                </c:pt>
                <c:pt idx="1621">
                  <c:v>3.2419999999999259E-3</c:v>
                </c:pt>
                <c:pt idx="1622">
                  <c:v>3.2439999999999258E-3</c:v>
                </c:pt>
                <c:pt idx="1623">
                  <c:v>3.2459999999999256E-3</c:v>
                </c:pt>
                <c:pt idx="1624">
                  <c:v>3.2479999999999254E-3</c:v>
                </c:pt>
                <c:pt idx="1625">
                  <c:v>3.2499999999999253E-3</c:v>
                </c:pt>
                <c:pt idx="1626">
                  <c:v>3.2519999999999251E-3</c:v>
                </c:pt>
                <c:pt idx="1627">
                  <c:v>3.2539999999999249E-3</c:v>
                </c:pt>
                <c:pt idx="1628">
                  <c:v>3.2559999999999248E-3</c:v>
                </c:pt>
                <c:pt idx="1629">
                  <c:v>3.2579999999999246E-3</c:v>
                </c:pt>
                <c:pt idx="1630">
                  <c:v>3.2599999999999244E-3</c:v>
                </c:pt>
                <c:pt idx="1631">
                  <c:v>3.2619999999999242E-3</c:v>
                </c:pt>
                <c:pt idx="1632">
                  <c:v>3.2639999999999241E-3</c:v>
                </c:pt>
                <c:pt idx="1633">
                  <c:v>3.2659999999999239E-3</c:v>
                </c:pt>
                <c:pt idx="1634">
                  <c:v>3.2679999999999237E-3</c:v>
                </c:pt>
                <c:pt idx="1635">
                  <c:v>3.2699999999999236E-3</c:v>
                </c:pt>
                <c:pt idx="1636">
                  <c:v>3.2719999999999234E-3</c:v>
                </c:pt>
                <c:pt idx="1637">
                  <c:v>3.2739999999999232E-3</c:v>
                </c:pt>
                <c:pt idx="1638">
                  <c:v>3.2759999999999231E-3</c:v>
                </c:pt>
                <c:pt idx="1639">
                  <c:v>3.2779999999999229E-3</c:v>
                </c:pt>
                <c:pt idx="1640">
                  <c:v>3.2799999999999227E-3</c:v>
                </c:pt>
                <c:pt idx="1641">
                  <c:v>3.2819999999999226E-3</c:v>
                </c:pt>
                <c:pt idx="1642">
                  <c:v>3.2839999999999224E-3</c:v>
                </c:pt>
                <c:pt idx="1643">
                  <c:v>3.2859999999999222E-3</c:v>
                </c:pt>
                <c:pt idx="1644">
                  <c:v>3.2879999999999221E-3</c:v>
                </c:pt>
                <c:pt idx="1645">
                  <c:v>3.2899999999999219E-3</c:v>
                </c:pt>
                <c:pt idx="1646">
                  <c:v>3.2919999999999217E-3</c:v>
                </c:pt>
                <c:pt idx="1647">
                  <c:v>3.2939999999999216E-3</c:v>
                </c:pt>
                <c:pt idx="1648">
                  <c:v>3.2959999999999214E-3</c:v>
                </c:pt>
                <c:pt idx="1649">
                  <c:v>3.2979999999999212E-3</c:v>
                </c:pt>
                <c:pt idx="1650">
                  <c:v>3.2999999999999211E-3</c:v>
                </c:pt>
                <c:pt idx="1651">
                  <c:v>3.3019999999999209E-3</c:v>
                </c:pt>
                <c:pt idx="1652">
                  <c:v>3.3039999999999207E-3</c:v>
                </c:pt>
                <c:pt idx="1653">
                  <c:v>3.3059999999999205E-3</c:v>
                </c:pt>
                <c:pt idx="1654">
                  <c:v>3.3079999999999204E-3</c:v>
                </c:pt>
                <c:pt idx="1655">
                  <c:v>3.3099999999999202E-3</c:v>
                </c:pt>
                <c:pt idx="1656">
                  <c:v>3.31199999999992E-3</c:v>
                </c:pt>
                <c:pt idx="1657">
                  <c:v>3.3139999999999199E-3</c:v>
                </c:pt>
                <c:pt idx="1658">
                  <c:v>3.3159999999999197E-3</c:v>
                </c:pt>
                <c:pt idx="1659">
                  <c:v>3.3179999999999195E-3</c:v>
                </c:pt>
                <c:pt idx="1660">
                  <c:v>3.3199999999999194E-3</c:v>
                </c:pt>
                <c:pt idx="1661">
                  <c:v>3.3219999999999192E-3</c:v>
                </c:pt>
                <c:pt idx="1662">
                  <c:v>3.323999999999919E-3</c:v>
                </c:pt>
                <c:pt idx="1663">
                  <c:v>3.3259999999999189E-3</c:v>
                </c:pt>
                <c:pt idx="1664">
                  <c:v>3.3279999999999187E-3</c:v>
                </c:pt>
                <c:pt idx="1665">
                  <c:v>3.3299999999999185E-3</c:v>
                </c:pt>
                <c:pt idx="1666">
                  <c:v>3.3319999999999184E-3</c:v>
                </c:pt>
                <c:pt idx="1667">
                  <c:v>3.3339999999999182E-3</c:v>
                </c:pt>
                <c:pt idx="1668">
                  <c:v>3.335999999999918E-3</c:v>
                </c:pt>
                <c:pt idx="1669">
                  <c:v>3.3379999999999179E-3</c:v>
                </c:pt>
                <c:pt idx="1670">
                  <c:v>3.3399999999999177E-3</c:v>
                </c:pt>
                <c:pt idx="1671">
                  <c:v>3.3419999999999175E-3</c:v>
                </c:pt>
                <c:pt idx="1672">
                  <c:v>3.3439999999999174E-3</c:v>
                </c:pt>
                <c:pt idx="1673">
                  <c:v>3.3459999999999172E-3</c:v>
                </c:pt>
                <c:pt idx="1674">
                  <c:v>3.347999999999917E-3</c:v>
                </c:pt>
                <c:pt idx="1675">
                  <c:v>3.3499999999999168E-3</c:v>
                </c:pt>
                <c:pt idx="1676">
                  <c:v>3.3519999999999167E-3</c:v>
                </c:pt>
                <c:pt idx="1677">
                  <c:v>3.3539999999999165E-3</c:v>
                </c:pt>
                <c:pt idx="1678">
                  <c:v>3.3559999999999163E-3</c:v>
                </c:pt>
                <c:pt idx="1679">
                  <c:v>3.3579999999999162E-3</c:v>
                </c:pt>
                <c:pt idx="1680">
                  <c:v>3.359999999999916E-3</c:v>
                </c:pt>
                <c:pt idx="1681">
                  <c:v>3.3619999999999158E-3</c:v>
                </c:pt>
                <c:pt idx="1682">
                  <c:v>3.3639999999999157E-3</c:v>
                </c:pt>
                <c:pt idx="1683">
                  <c:v>3.3659999999999155E-3</c:v>
                </c:pt>
                <c:pt idx="1684">
                  <c:v>3.3679999999999153E-3</c:v>
                </c:pt>
                <c:pt idx="1685">
                  <c:v>3.3699999999999152E-3</c:v>
                </c:pt>
                <c:pt idx="1686">
                  <c:v>3.371999999999915E-3</c:v>
                </c:pt>
                <c:pt idx="1687">
                  <c:v>3.3739999999999148E-3</c:v>
                </c:pt>
                <c:pt idx="1688">
                  <c:v>3.3759999999999147E-3</c:v>
                </c:pt>
                <c:pt idx="1689">
                  <c:v>3.3779999999999145E-3</c:v>
                </c:pt>
                <c:pt idx="1690">
                  <c:v>3.3799999999999143E-3</c:v>
                </c:pt>
                <c:pt idx="1691">
                  <c:v>3.3819999999999142E-3</c:v>
                </c:pt>
                <c:pt idx="1692">
                  <c:v>3.383999999999914E-3</c:v>
                </c:pt>
                <c:pt idx="1693">
                  <c:v>3.3859999999999138E-3</c:v>
                </c:pt>
                <c:pt idx="1694">
                  <c:v>3.3879999999999137E-3</c:v>
                </c:pt>
                <c:pt idx="1695">
                  <c:v>3.3899999999999135E-3</c:v>
                </c:pt>
                <c:pt idx="1696">
                  <c:v>3.3919999999999133E-3</c:v>
                </c:pt>
                <c:pt idx="1697">
                  <c:v>3.3939999999999131E-3</c:v>
                </c:pt>
                <c:pt idx="1698">
                  <c:v>3.395999999999913E-3</c:v>
                </c:pt>
                <c:pt idx="1699">
                  <c:v>3.3979999999999128E-3</c:v>
                </c:pt>
                <c:pt idx="1700">
                  <c:v>3.3999999999999126E-3</c:v>
                </c:pt>
                <c:pt idx="1701">
                  <c:v>3.4019999999999125E-3</c:v>
                </c:pt>
                <c:pt idx="1702">
                  <c:v>3.4039999999999123E-3</c:v>
                </c:pt>
                <c:pt idx="1703">
                  <c:v>3.4059999999999121E-3</c:v>
                </c:pt>
                <c:pt idx="1704">
                  <c:v>3.407999999999912E-3</c:v>
                </c:pt>
                <c:pt idx="1705">
                  <c:v>3.4099999999999118E-3</c:v>
                </c:pt>
                <c:pt idx="1706">
                  <c:v>3.4119999999999116E-3</c:v>
                </c:pt>
                <c:pt idx="1707">
                  <c:v>3.4139999999999115E-3</c:v>
                </c:pt>
                <c:pt idx="1708">
                  <c:v>3.4159999999999113E-3</c:v>
                </c:pt>
                <c:pt idx="1709">
                  <c:v>3.4179999999999111E-3</c:v>
                </c:pt>
                <c:pt idx="1710">
                  <c:v>3.419999999999911E-3</c:v>
                </c:pt>
                <c:pt idx="1711">
                  <c:v>3.4219999999999108E-3</c:v>
                </c:pt>
                <c:pt idx="1712">
                  <c:v>3.4239999999999106E-3</c:v>
                </c:pt>
                <c:pt idx="1713">
                  <c:v>3.4259999999999105E-3</c:v>
                </c:pt>
                <c:pt idx="1714">
                  <c:v>3.4279999999999103E-3</c:v>
                </c:pt>
                <c:pt idx="1715">
                  <c:v>3.4299999999999101E-3</c:v>
                </c:pt>
                <c:pt idx="1716">
                  <c:v>3.4319999999999099E-3</c:v>
                </c:pt>
                <c:pt idx="1717">
                  <c:v>3.4339999999999098E-3</c:v>
                </c:pt>
                <c:pt idx="1718">
                  <c:v>3.4359999999999096E-3</c:v>
                </c:pt>
                <c:pt idx="1719">
                  <c:v>3.4379999999999094E-3</c:v>
                </c:pt>
                <c:pt idx="1720">
                  <c:v>3.4399999999999093E-3</c:v>
                </c:pt>
                <c:pt idx="1721">
                  <c:v>3.4419999999999091E-3</c:v>
                </c:pt>
                <c:pt idx="1722">
                  <c:v>3.4439999999999089E-3</c:v>
                </c:pt>
                <c:pt idx="1723">
                  <c:v>3.4459999999999088E-3</c:v>
                </c:pt>
                <c:pt idx="1724">
                  <c:v>3.4479999999999086E-3</c:v>
                </c:pt>
                <c:pt idx="1725">
                  <c:v>3.4499999999999084E-3</c:v>
                </c:pt>
                <c:pt idx="1726">
                  <c:v>3.4519999999999083E-3</c:v>
                </c:pt>
                <c:pt idx="1727">
                  <c:v>3.4539999999999081E-3</c:v>
                </c:pt>
                <c:pt idx="1728">
                  <c:v>3.4559999999999079E-3</c:v>
                </c:pt>
                <c:pt idx="1729">
                  <c:v>3.4579999999999078E-3</c:v>
                </c:pt>
                <c:pt idx="1730">
                  <c:v>3.4599999999999076E-3</c:v>
                </c:pt>
                <c:pt idx="1731">
                  <c:v>3.4619999999999074E-3</c:v>
                </c:pt>
                <c:pt idx="1732">
                  <c:v>3.4639999999999073E-3</c:v>
                </c:pt>
                <c:pt idx="1733">
                  <c:v>3.4659999999999071E-3</c:v>
                </c:pt>
                <c:pt idx="1734">
                  <c:v>3.4679999999999069E-3</c:v>
                </c:pt>
                <c:pt idx="1735">
                  <c:v>3.4699999999999068E-3</c:v>
                </c:pt>
                <c:pt idx="1736">
                  <c:v>3.4719999999999066E-3</c:v>
                </c:pt>
                <c:pt idx="1737">
                  <c:v>3.4739999999999064E-3</c:v>
                </c:pt>
                <c:pt idx="1738">
                  <c:v>3.4759999999999062E-3</c:v>
                </c:pt>
                <c:pt idx="1739">
                  <c:v>3.4779999999999061E-3</c:v>
                </c:pt>
                <c:pt idx="1740">
                  <c:v>3.4799999999999059E-3</c:v>
                </c:pt>
                <c:pt idx="1741">
                  <c:v>3.4819999999999057E-3</c:v>
                </c:pt>
                <c:pt idx="1742">
                  <c:v>3.4839999999999056E-3</c:v>
                </c:pt>
                <c:pt idx="1743">
                  <c:v>3.4859999999999054E-3</c:v>
                </c:pt>
                <c:pt idx="1744">
                  <c:v>3.4879999999999052E-3</c:v>
                </c:pt>
                <c:pt idx="1745">
                  <c:v>3.4899999999999051E-3</c:v>
                </c:pt>
                <c:pt idx="1746">
                  <c:v>3.4919999999999049E-3</c:v>
                </c:pt>
                <c:pt idx="1747">
                  <c:v>3.4939999999999047E-3</c:v>
                </c:pt>
                <c:pt idx="1748">
                  <c:v>3.4959999999999046E-3</c:v>
                </c:pt>
                <c:pt idx="1749">
                  <c:v>3.4979999999999044E-3</c:v>
                </c:pt>
                <c:pt idx="1750">
                  <c:v>3.4999999999999042E-3</c:v>
                </c:pt>
                <c:pt idx="1751">
                  <c:v>3.5019999999999041E-3</c:v>
                </c:pt>
                <c:pt idx="1752">
                  <c:v>3.5039999999999039E-3</c:v>
                </c:pt>
                <c:pt idx="1753">
                  <c:v>3.5059999999999037E-3</c:v>
                </c:pt>
                <c:pt idx="1754">
                  <c:v>3.5079999999999036E-3</c:v>
                </c:pt>
                <c:pt idx="1755">
                  <c:v>3.5099999999999034E-3</c:v>
                </c:pt>
                <c:pt idx="1756">
                  <c:v>3.5119999999999032E-3</c:v>
                </c:pt>
                <c:pt idx="1757">
                  <c:v>3.5139999999999031E-3</c:v>
                </c:pt>
                <c:pt idx="1758">
                  <c:v>3.5159999999999029E-3</c:v>
                </c:pt>
                <c:pt idx="1759">
                  <c:v>3.5179999999999027E-3</c:v>
                </c:pt>
                <c:pt idx="1760">
                  <c:v>3.5199999999999025E-3</c:v>
                </c:pt>
                <c:pt idx="1761">
                  <c:v>3.5219999999999024E-3</c:v>
                </c:pt>
                <c:pt idx="1762">
                  <c:v>3.5239999999999022E-3</c:v>
                </c:pt>
                <c:pt idx="1763">
                  <c:v>3.525999999999902E-3</c:v>
                </c:pt>
                <c:pt idx="1764">
                  <c:v>3.5279999999999019E-3</c:v>
                </c:pt>
                <c:pt idx="1765">
                  <c:v>3.5299999999999017E-3</c:v>
                </c:pt>
                <c:pt idx="1766">
                  <c:v>3.5319999999999015E-3</c:v>
                </c:pt>
                <c:pt idx="1767">
                  <c:v>3.5339999999999014E-3</c:v>
                </c:pt>
                <c:pt idx="1768">
                  <c:v>3.5359999999999012E-3</c:v>
                </c:pt>
                <c:pt idx="1769">
                  <c:v>3.537999999999901E-3</c:v>
                </c:pt>
                <c:pt idx="1770">
                  <c:v>3.5399999999999009E-3</c:v>
                </c:pt>
                <c:pt idx="1771">
                  <c:v>3.5419999999999007E-3</c:v>
                </c:pt>
                <c:pt idx="1772">
                  <c:v>3.5439999999999005E-3</c:v>
                </c:pt>
                <c:pt idx="1773">
                  <c:v>3.5459999999999004E-3</c:v>
                </c:pt>
                <c:pt idx="1774">
                  <c:v>3.5479999999999002E-3</c:v>
                </c:pt>
                <c:pt idx="1775">
                  <c:v>3.5499999999999E-3</c:v>
                </c:pt>
                <c:pt idx="1776">
                  <c:v>3.5519999999998999E-3</c:v>
                </c:pt>
                <c:pt idx="1777">
                  <c:v>3.5539999999998997E-3</c:v>
                </c:pt>
                <c:pt idx="1778">
                  <c:v>3.5559999999998995E-3</c:v>
                </c:pt>
                <c:pt idx="1779">
                  <c:v>3.5579999999998994E-3</c:v>
                </c:pt>
                <c:pt idx="1780">
                  <c:v>3.5599999999998992E-3</c:v>
                </c:pt>
                <c:pt idx="1781">
                  <c:v>3.561999999999899E-3</c:v>
                </c:pt>
                <c:pt idx="1782">
                  <c:v>3.5639999999998988E-3</c:v>
                </c:pt>
                <c:pt idx="1783">
                  <c:v>3.5659999999998987E-3</c:v>
                </c:pt>
                <c:pt idx="1784">
                  <c:v>3.5679999999998985E-3</c:v>
                </c:pt>
                <c:pt idx="1785">
                  <c:v>3.5699999999998983E-3</c:v>
                </c:pt>
                <c:pt idx="1786">
                  <c:v>3.5719999999998982E-3</c:v>
                </c:pt>
                <c:pt idx="1787">
                  <c:v>3.573999999999898E-3</c:v>
                </c:pt>
                <c:pt idx="1788">
                  <c:v>3.5759999999998978E-3</c:v>
                </c:pt>
                <c:pt idx="1789">
                  <c:v>3.5779999999998977E-3</c:v>
                </c:pt>
                <c:pt idx="1790">
                  <c:v>3.5799999999998975E-3</c:v>
                </c:pt>
                <c:pt idx="1791">
                  <c:v>3.5819999999998973E-3</c:v>
                </c:pt>
                <c:pt idx="1792">
                  <c:v>3.5839999999998972E-3</c:v>
                </c:pt>
                <c:pt idx="1793">
                  <c:v>3.585999999999897E-3</c:v>
                </c:pt>
                <c:pt idx="1794">
                  <c:v>3.5879999999998968E-3</c:v>
                </c:pt>
                <c:pt idx="1795">
                  <c:v>3.5899999999998967E-3</c:v>
                </c:pt>
                <c:pt idx="1796">
                  <c:v>3.5919999999998965E-3</c:v>
                </c:pt>
                <c:pt idx="1797">
                  <c:v>3.5939999999998963E-3</c:v>
                </c:pt>
                <c:pt idx="1798">
                  <c:v>3.5959999999998962E-3</c:v>
                </c:pt>
                <c:pt idx="1799">
                  <c:v>3.597999999999896E-3</c:v>
                </c:pt>
                <c:pt idx="1800">
                  <c:v>3.5999999999998958E-3</c:v>
                </c:pt>
                <c:pt idx="1801">
                  <c:v>3.6019999999998956E-3</c:v>
                </c:pt>
                <c:pt idx="1802">
                  <c:v>3.6039999999998955E-3</c:v>
                </c:pt>
                <c:pt idx="1803">
                  <c:v>3.6059999999998953E-3</c:v>
                </c:pt>
                <c:pt idx="1804">
                  <c:v>3.6079999999998951E-3</c:v>
                </c:pt>
                <c:pt idx="1805">
                  <c:v>3.609999999999895E-3</c:v>
                </c:pt>
                <c:pt idx="1806">
                  <c:v>3.6119999999998948E-3</c:v>
                </c:pt>
                <c:pt idx="1807">
                  <c:v>3.6139999999998946E-3</c:v>
                </c:pt>
                <c:pt idx="1808">
                  <c:v>3.6159999999998945E-3</c:v>
                </c:pt>
                <c:pt idx="1809">
                  <c:v>3.6179999999998943E-3</c:v>
                </c:pt>
                <c:pt idx="1810">
                  <c:v>3.6199999999998941E-3</c:v>
                </c:pt>
                <c:pt idx="1811">
                  <c:v>3.621999999999894E-3</c:v>
                </c:pt>
                <c:pt idx="1812">
                  <c:v>3.6239999999998938E-3</c:v>
                </c:pt>
                <c:pt idx="1813">
                  <c:v>3.6259999999998936E-3</c:v>
                </c:pt>
                <c:pt idx="1814">
                  <c:v>3.6279999999998935E-3</c:v>
                </c:pt>
                <c:pt idx="1815">
                  <c:v>3.6299999999998933E-3</c:v>
                </c:pt>
                <c:pt idx="1816">
                  <c:v>3.6319999999998931E-3</c:v>
                </c:pt>
                <c:pt idx="1817">
                  <c:v>3.633999999999893E-3</c:v>
                </c:pt>
                <c:pt idx="1818">
                  <c:v>3.6359999999998928E-3</c:v>
                </c:pt>
                <c:pt idx="1819">
                  <c:v>3.6379999999998926E-3</c:v>
                </c:pt>
                <c:pt idx="1820">
                  <c:v>3.6399999999998925E-3</c:v>
                </c:pt>
                <c:pt idx="1821">
                  <c:v>3.6419999999998923E-3</c:v>
                </c:pt>
                <c:pt idx="1822">
                  <c:v>3.6439999999998921E-3</c:v>
                </c:pt>
                <c:pt idx="1823">
                  <c:v>3.6459999999998919E-3</c:v>
                </c:pt>
                <c:pt idx="1824">
                  <c:v>3.6479999999998918E-3</c:v>
                </c:pt>
                <c:pt idx="1825">
                  <c:v>3.6499999999998916E-3</c:v>
                </c:pt>
                <c:pt idx="1826">
                  <c:v>3.6519999999998914E-3</c:v>
                </c:pt>
                <c:pt idx="1827">
                  <c:v>3.6539999999998913E-3</c:v>
                </c:pt>
                <c:pt idx="1828">
                  <c:v>3.6559999999998911E-3</c:v>
                </c:pt>
                <c:pt idx="1829">
                  <c:v>3.6579999999998909E-3</c:v>
                </c:pt>
                <c:pt idx="1830">
                  <c:v>3.6599999999998908E-3</c:v>
                </c:pt>
                <c:pt idx="1831">
                  <c:v>3.6619999999998906E-3</c:v>
                </c:pt>
                <c:pt idx="1832">
                  <c:v>3.6639999999998904E-3</c:v>
                </c:pt>
                <c:pt idx="1833">
                  <c:v>3.6659999999998903E-3</c:v>
                </c:pt>
                <c:pt idx="1834">
                  <c:v>3.6679999999998901E-3</c:v>
                </c:pt>
                <c:pt idx="1835">
                  <c:v>3.6699999999998899E-3</c:v>
                </c:pt>
                <c:pt idx="1836">
                  <c:v>3.6719999999998898E-3</c:v>
                </c:pt>
                <c:pt idx="1837">
                  <c:v>3.6739999999998896E-3</c:v>
                </c:pt>
                <c:pt idx="1838">
                  <c:v>3.6759999999998894E-3</c:v>
                </c:pt>
                <c:pt idx="1839">
                  <c:v>3.6779999999998893E-3</c:v>
                </c:pt>
                <c:pt idx="1840">
                  <c:v>3.6799999999998891E-3</c:v>
                </c:pt>
                <c:pt idx="1841">
                  <c:v>3.6819999999998889E-3</c:v>
                </c:pt>
                <c:pt idx="1842">
                  <c:v>3.6839999999998888E-3</c:v>
                </c:pt>
                <c:pt idx="1843">
                  <c:v>3.6859999999998886E-3</c:v>
                </c:pt>
                <c:pt idx="1844">
                  <c:v>3.6879999999998884E-3</c:v>
                </c:pt>
                <c:pt idx="1845">
                  <c:v>3.6899999999998882E-3</c:v>
                </c:pt>
                <c:pt idx="1846">
                  <c:v>3.6919999999998881E-3</c:v>
                </c:pt>
                <c:pt idx="1847">
                  <c:v>3.6939999999998879E-3</c:v>
                </c:pt>
                <c:pt idx="1848">
                  <c:v>3.6959999999998877E-3</c:v>
                </c:pt>
                <c:pt idx="1849">
                  <c:v>3.6979999999998876E-3</c:v>
                </c:pt>
                <c:pt idx="1850">
                  <c:v>3.6999999999998874E-3</c:v>
                </c:pt>
                <c:pt idx="1851">
                  <c:v>3.7019999999998872E-3</c:v>
                </c:pt>
                <c:pt idx="1852">
                  <c:v>3.7039999999998871E-3</c:v>
                </c:pt>
                <c:pt idx="1853">
                  <c:v>3.7059999999998869E-3</c:v>
                </c:pt>
                <c:pt idx="1854">
                  <c:v>3.7079999999998867E-3</c:v>
                </c:pt>
                <c:pt idx="1855">
                  <c:v>3.7099999999998866E-3</c:v>
                </c:pt>
                <c:pt idx="1856">
                  <c:v>3.7119999999998864E-3</c:v>
                </c:pt>
                <c:pt idx="1857">
                  <c:v>3.7139999999998862E-3</c:v>
                </c:pt>
                <c:pt idx="1858">
                  <c:v>3.7159999999998861E-3</c:v>
                </c:pt>
                <c:pt idx="1859">
                  <c:v>3.7179999999998859E-3</c:v>
                </c:pt>
                <c:pt idx="1860">
                  <c:v>3.7199999999998857E-3</c:v>
                </c:pt>
                <c:pt idx="1861">
                  <c:v>3.7219999999998856E-3</c:v>
                </c:pt>
                <c:pt idx="1862">
                  <c:v>3.7239999999998854E-3</c:v>
                </c:pt>
                <c:pt idx="1863">
                  <c:v>3.7259999999998852E-3</c:v>
                </c:pt>
                <c:pt idx="1864">
                  <c:v>3.7279999999998851E-3</c:v>
                </c:pt>
                <c:pt idx="1865">
                  <c:v>3.7299999999998849E-3</c:v>
                </c:pt>
                <c:pt idx="1866">
                  <c:v>3.7319999999998847E-3</c:v>
                </c:pt>
                <c:pt idx="1867">
                  <c:v>3.7339999999998845E-3</c:v>
                </c:pt>
                <c:pt idx="1868">
                  <c:v>3.7359999999998844E-3</c:v>
                </c:pt>
                <c:pt idx="1869">
                  <c:v>3.7379999999998842E-3</c:v>
                </c:pt>
                <c:pt idx="1870">
                  <c:v>3.739999999999884E-3</c:v>
                </c:pt>
                <c:pt idx="1871">
                  <c:v>3.7419999999998839E-3</c:v>
                </c:pt>
                <c:pt idx="1872">
                  <c:v>3.7439999999998837E-3</c:v>
                </c:pt>
                <c:pt idx="1873">
                  <c:v>3.7459999999998835E-3</c:v>
                </c:pt>
                <c:pt idx="1874">
                  <c:v>3.7479999999998834E-3</c:v>
                </c:pt>
                <c:pt idx="1875">
                  <c:v>3.7499999999998832E-3</c:v>
                </c:pt>
                <c:pt idx="1876">
                  <c:v>3.751999999999883E-3</c:v>
                </c:pt>
                <c:pt idx="1877">
                  <c:v>3.7539999999998829E-3</c:v>
                </c:pt>
                <c:pt idx="1878">
                  <c:v>3.7559999999998827E-3</c:v>
                </c:pt>
                <c:pt idx="1879">
                  <c:v>3.7579999999998825E-3</c:v>
                </c:pt>
                <c:pt idx="1880">
                  <c:v>3.7599999999998824E-3</c:v>
                </c:pt>
                <c:pt idx="1881">
                  <c:v>3.7619999999998822E-3</c:v>
                </c:pt>
                <c:pt idx="1882">
                  <c:v>3.763999999999882E-3</c:v>
                </c:pt>
                <c:pt idx="1883">
                  <c:v>3.7659999999998819E-3</c:v>
                </c:pt>
                <c:pt idx="1884">
                  <c:v>3.7679999999998817E-3</c:v>
                </c:pt>
                <c:pt idx="1885">
                  <c:v>3.7699999999998815E-3</c:v>
                </c:pt>
                <c:pt idx="1886">
                  <c:v>3.7719999999998814E-3</c:v>
                </c:pt>
                <c:pt idx="1887">
                  <c:v>3.7739999999998812E-3</c:v>
                </c:pt>
                <c:pt idx="1888">
                  <c:v>3.775999999999881E-3</c:v>
                </c:pt>
                <c:pt idx="1889">
                  <c:v>3.7779999999998808E-3</c:v>
                </c:pt>
                <c:pt idx="1890">
                  <c:v>3.7799999999998807E-3</c:v>
                </c:pt>
                <c:pt idx="1891">
                  <c:v>3.7819999999998805E-3</c:v>
                </c:pt>
                <c:pt idx="1892">
                  <c:v>3.7839999999998803E-3</c:v>
                </c:pt>
                <c:pt idx="1893">
                  <c:v>3.7859999999998802E-3</c:v>
                </c:pt>
                <c:pt idx="1894">
                  <c:v>3.78799999999988E-3</c:v>
                </c:pt>
                <c:pt idx="1895">
                  <c:v>3.7899999999998798E-3</c:v>
                </c:pt>
                <c:pt idx="1896">
                  <c:v>3.7919999999998797E-3</c:v>
                </c:pt>
                <c:pt idx="1897">
                  <c:v>3.7939999999998795E-3</c:v>
                </c:pt>
                <c:pt idx="1898">
                  <c:v>3.7959999999998793E-3</c:v>
                </c:pt>
                <c:pt idx="1899">
                  <c:v>3.7979999999998792E-3</c:v>
                </c:pt>
                <c:pt idx="1900">
                  <c:v>3.799999999999879E-3</c:v>
                </c:pt>
                <c:pt idx="1901">
                  <c:v>3.8019999999998788E-3</c:v>
                </c:pt>
                <c:pt idx="1902">
                  <c:v>3.8039999999998787E-3</c:v>
                </c:pt>
                <c:pt idx="1903">
                  <c:v>3.8059999999998785E-3</c:v>
                </c:pt>
                <c:pt idx="1904">
                  <c:v>3.8079999999998783E-3</c:v>
                </c:pt>
                <c:pt idx="1905">
                  <c:v>3.8099999999998782E-3</c:v>
                </c:pt>
                <c:pt idx="1906">
                  <c:v>3.811999999999878E-3</c:v>
                </c:pt>
                <c:pt idx="1907">
                  <c:v>3.8139999999998778E-3</c:v>
                </c:pt>
                <c:pt idx="1908">
                  <c:v>3.8159999999998776E-3</c:v>
                </c:pt>
                <c:pt idx="1909">
                  <c:v>3.8179999999998775E-3</c:v>
                </c:pt>
                <c:pt idx="1910">
                  <c:v>3.8199999999998773E-3</c:v>
                </c:pt>
                <c:pt idx="1911">
                  <c:v>3.8219999999998771E-3</c:v>
                </c:pt>
                <c:pt idx="1912">
                  <c:v>3.823999999999877E-3</c:v>
                </c:pt>
                <c:pt idx="1913">
                  <c:v>3.8259999999998768E-3</c:v>
                </c:pt>
                <c:pt idx="1914">
                  <c:v>3.8279999999998766E-3</c:v>
                </c:pt>
                <c:pt idx="1915">
                  <c:v>3.8299999999998765E-3</c:v>
                </c:pt>
                <c:pt idx="1916">
                  <c:v>3.8319999999998763E-3</c:v>
                </c:pt>
                <c:pt idx="1917">
                  <c:v>3.8339999999998761E-3</c:v>
                </c:pt>
                <c:pt idx="1918">
                  <c:v>3.835999999999876E-3</c:v>
                </c:pt>
                <c:pt idx="1919">
                  <c:v>3.8379999999998758E-3</c:v>
                </c:pt>
                <c:pt idx="1920">
                  <c:v>3.8399999999998756E-3</c:v>
                </c:pt>
                <c:pt idx="1921">
                  <c:v>3.8419999999998755E-3</c:v>
                </c:pt>
                <c:pt idx="1922">
                  <c:v>3.8439999999998753E-3</c:v>
                </c:pt>
                <c:pt idx="1923">
                  <c:v>3.8459999999998751E-3</c:v>
                </c:pt>
                <c:pt idx="1924">
                  <c:v>3.847999999999875E-3</c:v>
                </c:pt>
                <c:pt idx="1925">
                  <c:v>3.8499999999998748E-3</c:v>
                </c:pt>
                <c:pt idx="1926">
                  <c:v>3.8519999999998746E-3</c:v>
                </c:pt>
                <c:pt idx="1927">
                  <c:v>3.8539999999998745E-3</c:v>
                </c:pt>
                <c:pt idx="1928">
                  <c:v>3.8559999999998743E-3</c:v>
                </c:pt>
                <c:pt idx="1929">
                  <c:v>3.8579999999998741E-3</c:v>
                </c:pt>
                <c:pt idx="1930">
                  <c:v>3.8599999999998739E-3</c:v>
                </c:pt>
                <c:pt idx="1931">
                  <c:v>3.8619999999998738E-3</c:v>
                </c:pt>
                <c:pt idx="1932">
                  <c:v>3.8639999999998736E-3</c:v>
                </c:pt>
                <c:pt idx="1933">
                  <c:v>3.8659999999998734E-3</c:v>
                </c:pt>
                <c:pt idx="1934">
                  <c:v>3.8679999999998733E-3</c:v>
                </c:pt>
                <c:pt idx="1935">
                  <c:v>3.8699999999998731E-3</c:v>
                </c:pt>
                <c:pt idx="1936">
                  <c:v>3.8719999999998729E-3</c:v>
                </c:pt>
                <c:pt idx="1937">
                  <c:v>3.8739999999998728E-3</c:v>
                </c:pt>
                <c:pt idx="1938">
                  <c:v>3.8759999999998726E-3</c:v>
                </c:pt>
                <c:pt idx="1939">
                  <c:v>3.8779999999998724E-3</c:v>
                </c:pt>
                <c:pt idx="1940">
                  <c:v>3.8799999999998723E-3</c:v>
                </c:pt>
                <c:pt idx="1941">
                  <c:v>3.8819999999998721E-3</c:v>
                </c:pt>
                <c:pt idx="1942">
                  <c:v>3.8839999999998719E-3</c:v>
                </c:pt>
                <c:pt idx="1943">
                  <c:v>3.8859999999998718E-3</c:v>
                </c:pt>
                <c:pt idx="1944">
                  <c:v>3.8879999999998716E-3</c:v>
                </c:pt>
                <c:pt idx="1945">
                  <c:v>3.8899999999998714E-3</c:v>
                </c:pt>
                <c:pt idx="1946">
                  <c:v>3.8919999999998713E-3</c:v>
                </c:pt>
                <c:pt idx="1947">
                  <c:v>3.8939999999998711E-3</c:v>
                </c:pt>
                <c:pt idx="1948">
                  <c:v>3.8959999999998709E-3</c:v>
                </c:pt>
                <c:pt idx="1949">
                  <c:v>3.8979999999998708E-3</c:v>
                </c:pt>
                <c:pt idx="1950">
                  <c:v>3.8999999999998706E-3</c:v>
                </c:pt>
                <c:pt idx="1951">
                  <c:v>3.9019999999998704E-3</c:v>
                </c:pt>
                <c:pt idx="1952">
                  <c:v>3.9039999999998702E-3</c:v>
                </c:pt>
                <c:pt idx="1953">
                  <c:v>3.9059999999998701E-3</c:v>
                </c:pt>
                <c:pt idx="1954">
                  <c:v>3.9079999999998699E-3</c:v>
                </c:pt>
                <c:pt idx="1955">
                  <c:v>3.9099999999998702E-3</c:v>
                </c:pt>
                <c:pt idx="1956">
                  <c:v>3.9119999999998704E-3</c:v>
                </c:pt>
                <c:pt idx="1957">
                  <c:v>3.9139999999998707E-3</c:v>
                </c:pt>
                <c:pt idx="1958">
                  <c:v>3.915999999999871E-3</c:v>
                </c:pt>
                <c:pt idx="1959">
                  <c:v>3.9179999999998712E-3</c:v>
                </c:pt>
                <c:pt idx="1960">
                  <c:v>3.9199999999998715E-3</c:v>
                </c:pt>
                <c:pt idx="1961">
                  <c:v>3.9219999999998718E-3</c:v>
                </c:pt>
                <c:pt idx="1962">
                  <c:v>3.923999999999872E-3</c:v>
                </c:pt>
                <c:pt idx="1963">
                  <c:v>3.9259999999998723E-3</c:v>
                </c:pt>
                <c:pt idx="1964">
                  <c:v>3.9279999999998726E-3</c:v>
                </c:pt>
                <c:pt idx="1965">
                  <c:v>3.9299999999998728E-3</c:v>
                </c:pt>
                <c:pt idx="1966">
                  <c:v>3.9319999999998731E-3</c:v>
                </c:pt>
                <c:pt idx="1967">
                  <c:v>3.9339999999998734E-3</c:v>
                </c:pt>
                <c:pt idx="1968">
                  <c:v>3.9359999999998736E-3</c:v>
                </c:pt>
                <c:pt idx="1969">
                  <c:v>3.9379999999998739E-3</c:v>
                </c:pt>
                <c:pt idx="1970">
                  <c:v>3.9399999999998742E-3</c:v>
                </c:pt>
                <c:pt idx="1971">
                  <c:v>3.9419999999998744E-3</c:v>
                </c:pt>
                <c:pt idx="1972">
                  <c:v>3.9439999999998747E-3</c:v>
                </c:pt>
                <c:pt idx="1973">
                  <c:v>3.945999999999875E-3</c:v>
                </c:pt>
                <c:pt idx="1974">
                  <c:v>3.9479999999998752E-3</c:v>
                </c:pt>
                <c:pt idx="1975">
                  <c:v>3.9499999999998755E-3</c:v>
                </c:pt>
                <c:pt idx="1976">
                  <c:v>3.9519999999998758E-3</c:v>
                </c:pt>
                <c:pt idx="1977">
                  <c:v>3.953999999999876E-3</c:v>
                </c:pt>
                <c:pt idx="1978">
                  <c:v>3.9559999999998763E-3</c:v>
                </c:pt>
                <c:pt idx="1979">
                  <c:v>3.9579999999998765E-3</c:v>
                </c:pt>
                <c:pt idx="1980">
                  <c:v>3.9599999999998768E-3</c:v>
                </c:pt>
                <c:pt idx="1981">
                  <c:v>3.9619999999998771E-3</c:v>
                </c:pt>
                <c:pt idx="1982">
                  <c:v>3.9639999999998773E-3</c:v>
                </c:pt>
                <c:pt idx="1983">
                  <c:v>3.9659999999998776E-3</c:v>
                </c:pt>
                <c:pt idx="1984">
                  <c:v>3.9679999999998779E-3</c:v>
                </c:pt>
                <c:pt idx="1985">
                  <c:v>3.9699999999998781E-3</c:v>
                </c:pt>
                <c:pt idx="1986">
                  <c:v>3.9719999999998784E-3</c:v>
                </c:pt>
                <c:pt idx="1987">
                  <c:v>3.9739999999998787E-3</c:v>
                </c:pt>
                <c:pt idx="1988">
                  <c:v>3.9759999999998789E-3</c:v>
                </c:pt>
                <c:pt idx="1989">
                  <c:v>3.9779999999998792E-3</c:v>
                </c:pt>
                <c:pt idx="1990">
                  <c:v>3.9799999999998795E-3</c:v>
                </c:pt>
                <c:pt idx="1991">
                  <c:v>3.9819999999998797E-3</c:v>
                </c:pt>
                <c:pt idx="1992">
                  <c:v>3.98399999999988E-3</c:v>
                </c:pt>
                <c:pt idx="1993">
                  <c:v>3.9859999999998803E-3</c:v>
                </c:pt>
                <c:pt idx="1994">
                  <c:v>3.9879999999998805E-3</c:v>
                </c:pt>
                <c:pt idx="1995">
                  <c:v>3.9899999999998808E-3</c:v>
                </c:pt>
                <c:pt idx="1996">
                  <c:v>3.9919999999998811E-3</c:v>
                </c:pt>
                <c:pt idx="1997">
                  <c:v>3.9939999999998813E-3</c:v>
                </c:pt>
                <c:pt idx="1998">
                  <c:v>3.9959999999998816E-3</c:v>
                </c:pt>
                <c:pt idx="1999">
                  <c:v>3.9979999999998819E-3</c:v>
                </c:pt>
                <c:pt idx="2000">
                  <c:v>3.9999999999998821E-3</c:v>
                </c:pt>
                <c:pt idx="2001">
                  <c:v>4.0019999999998824E-3</c:v>
                </c:pt>
                <c:pt idx="2002">
                  <c:v>4.0039999999998827E-3</c:v>
                </c:pt>
                <c:pt idx="2003">
                  <c:v>4.0059999999998829E-3</c:v>
                </c:pt>
                <c:pt idx="2004">
                  <c:v>4.0079999999998832E-3</c:v>
                </c:pt>
                <c:pt idx="2005">
                  <c:v>4.0099999999998834E-3</c:v>
                </c:pt>
                <c:pt idx="2006">
                  <c:v>4.0119999999998837E-3</c:v>
                </c:pt>
                <c:pt idx="2007">
                  <c:v>4.013999999999884E-3</c:v>
                </c:pt>
                <c:pt idx="2008">
                  <c:v>4.0159999999998842E-3</c:v>
                </c:pt>
                <c:pt idx="2009">
                  <c:v>4.0179999999998845E-3</c:v>
                </c:pt>
                <c:pt idx="2010">
                  <c:v>4.0199999999998848E-3</c:v>
                </c:pt>
                <c:pt idx="2011">
                  <c:v>4.021999999999885E-3</c:v>
                </c:pt>
                <c:pt idx="2012">
                  <c:v>4.0239999999998853E-3</c:v>
                </c:pt>
                <c:pt idx="2013">
                  <c:v>4.0259999999998856E-3</c:v>
                </c:pt>
                <c:pt idx="2014">
                  <c:v>4.0279999999998858E-3</c:v>
                </c:pt>
                <c:pt idx="2015">
                  <c:v>4.0299999999998861E-3</c:v>
                </c:pt>
                <c:pt idx="2016">
                  <c:v>4.0319999999998864E-3</c:v>
                </c:pt>
                <c:pt idx="2017">
                  <c:v>4.0339999999998866E-3</c:v>
                </c:pt>
                <c:pt idx="2018">
                  <c:v>4.0359999999998869E-3</c:v>
                </c:pt>
                <c:pt idx="2019">
                  <c:v>4.0379999999998872E-3</c:v>
                </c:pt>
                <c:pt idx="2020">
                  <c:v>4.0399999999998874E-3</c:v>
                </c:pt>
                <c:pt idx="2021">
                  <c:v>4.0419999999998877E-3</c:v>
                </c:pt>
                <c:pt idx="2022">
                  <c:v>4.043999999999888E-3</c:v>
                </c:pt>
                <c:pt idx="2023">
                  <c:v>4.0459999999998882E-3</c:v>
                </c:pt>
                <c:pt idx="2024">
                  <c:v>4.0479999999998885E-3</c:v>
                </c:pt>
                <c:pt idx="2025">
                  <c:v>4.0499999999998888E-3</c:v>
                </c:pt>
                <c:pt idx="2026">
                  <c:v>4.051999999999889E-3</c:v>
                </c:pt>
                <c:pt idx="2027">
                  <c:v>4.0539999999998893E-3</c:v>
                </c:pt>
                <c:pt idx="2028">
                  <c:v>4.0559999999998896E-3</c:v>
                </c:pt>
                <c:pt idx="2029">
                  <c:v>4.0579999999998898E-3</c:v>
                </c:pt>
                <c:pt idx="2030">
                  <c:v>4.0599999999998901E-3</c:v>
                </c:pt>
                <c:pt idx="2031">
                  <c:v>4.0619999999998904E-3</c:v>
                </c:pt>
                <c:pt idx="2032">
                  <c:v>4.0639999999998906E-3</c:v>
                </c:pt>
                <c:pt idx="2033">
                  <c:v>4.0659999999998909E-3</c:v>
                </c:pt>
                <c:pt idx="2034">
                  <c:v>4.0679999999998911E-3</c:v>
                </c:pt>
                <c:pt idx="2035">
                  <c:v>4.0699999999998914E-3</c:v>
                </c:pt>
                <c:pt idx="2036">
                  <c:v>4.0719999999998917E-3</c:v>
                </c:pt>
                <c:pt idx="2037">
                  <c:v>4.0739999999998919E-3</c:v>
                </c:pt>
                <c:pt idx="2038">
                  <c:v>4.0759999999998922E-3</c:v>
                </c:pt>
                <c:pt idx="2039">
                  <c:v>4.0779999999998925E-3</c:v>
                </c:pt>
                <c:pt idx="2040">
                  <c:v>4.0799999999998927E-3</c:v>
                </c:pt>
                <c:pt idx="2041">
                  <c:v>4.081999999999893E-3</c:v>
                </c:pt>
                <c:pt idx="2042">
                  <c:v>4.0839999999998933E-3</c:v>
                </c:pt>
                <c:pt idx="2043">
                  <c:v>4.0859999999998935E-3</c:v>
                </c:pt>
                <c:pt idx="2044">
                  <c:v>4.0879999999998938E-3</c:v>
                </c:pt>
                <c:pt idx="2045">
                  <c:v>4.0899999999998941E-3</c:v>
                </c:pt>
                <c:pt idx="2046">
                  <c:v>4.0919999999998943E-3</c:v>
                </c:pt>
                <c:pt idx="2047">
                  <c:v>4.0939999999998946E-3</c:v>
                </c:pt>
                <c:pt idx="2048">
                  <c:v>4.0959999999998949E-3</c:v>
                </c:pt>
                <c:pt idx="2049">
                  <c:v>4.0979999999998951E-3</c:v>
                </c:pt>
                <c:pt idx="2050">
                  <c:v>4.0999999999998954E-3</c:v>
                </c:pt>
                <c:pt idx="2051">
                  <c:v>4.1019999999998957E-3</c:v>
                </c:pt>
                <c:pt idx="2052">
                  <c:v>4.1039999999998959E-3</c:v>
                </c:pt>
                <c:pt idx="2053">
                  <c:v>4.1059999999998962E-3</c:v>
                </c:pt>
                <c:pt idx="2054">
                  <c:v>4.1079999999998965E-3</c:v>
                </c:pt>
                <c:pt idx="2055">
                  <c:v>4.1099999999998967E-3</c:v>
                </c:pt>
                <c:pt idx="2056">
                  <c:v>4.111999999999897E-3</c:v>
                </c:pt>
                <c:pt idx="2057">
                  <c:v>4.1139999999998973E-3</c:v>
                </c:pt>
                <c:pt idx="2058">
                  <c:v>4.1159999999998975E-3</c:v>
                </c:pt>
                <c:pt idx="2059">
                  <c:v>4.1179999999998978E-3</c:v>
                </c:pt>
                <c:pt idx="2060">
                  <c:v>4.119999999999898E-3</c:v>
                </c:pt>
                <c:pt idx="2061">
                  <c:v>4.1219999999998983E-3</c:v>
                </c:pt>
                <c:pt idx="2062">
                  <c:v>4.1239999999998986E-3</c:v>
                </c:pt>
                <c:pt idx="2063">
                  <c:v>4.1259999999998988E-3</c:v>
                </c:pt>
                <c:pt idx="2064">
                  <c:v>4.1279999999998991E-3</c:v>
                </c:pt>
                <c:pt idx="2065">
                  <c:v>4.1299999999998994E-3</c:v>
                </c:pt>
                <c:pt idx="2066">
                  <c:v>4.1319999999998996E-3</c:v>
                </c:pt>
                <c:pt idx="2067">
                  <c:v>4.1339999999998999E-3</c:v>
                </c:pt>
                <c:pt idx="2068">
                  <c:v>4.1359999999999002E-3</c:v>
                </c:pt>
                <c:pt idx="2069">
                  <c:v>4.1379999999999004E-3</c:v>
                </c:pt>
                <c:pt idx="2070">
                  <c:v>4.1399999999999007E-3</c:v>
                </c:pt>
                <c:pt idx="2071">
                  <c:v>4.141999999999901E-3</c:v>
                </c:pt>
                <c:pt idx="2072">
                  <c:v>4.1439999999999012E-3</c:v>
                </c:pt>
                <c:pt idx="2073">
                  <c:v>4.1459999999999015E-3</c:v>
                </c:pt>
                <c:pt idx="2074">
                  <c:v>4.1479999999999018E-3</c:v>
                </c:pt>
                <c:pt idx="2075">
                  <c:v>4.149999999999902E-3</c:v>
                </c:pt>
                <c:pt idx="2076">
                  <c:v>4.1519999999999023E-3</c:v>
                </c:pt>
                <c:pt idx="2077">
                  <c:v>4.1539999999999026E-3</c:v>
                </c:pt>
                <c:pt idx="2078">
                  <c:v>4.1559999999999028E-3</c:v>
                </c:pt>
                <c:pt idx="2079">
                  <c:v>4.1579999999999031E-3</c:v>
                </c:pt>
                <c:pt idx="2080">
                  <c:v>4.1599999999999034E-3</c:v>
                </c:pt>
                <c:pt idx="2081">
                  <c:v>4.1619999999999036E-3</c:v>
                </c:pt>
                <c:pt idx="2082">
                  <c:v>4.1639999999999039E-3</c:v>
                </c:pt>
                <c:pt idx="2083">
                  <c:v>4.1659999999999042E-3</c:v>
                </c:pt>
                <c:pt idx="2084">
                  <c:v>4.1679999999999044E-3</c:v>
                </c:pt>
                <c:pt idx="2085">
                  <c:v>4.1699999999999047E-3</c:v>
                </c:pt>
                <c:pt idx="2086">
                  <c:v>4.171999999999905E-3</c:v>
                </c:pt>
                <c:pt idx="2087">
                  <c:v>4.1739999999999052E-3</c:v>
                </c:pt>
                <c:pt idx="2088">
                  <c:v>4.1759999999999055E-3</c:v>
                </c:pt>
                <c:pt idx="2089">
                  <c:v>4.1779999999999057E-3</c:v>
                </c:pt>
                <c:pt idx="2090">
                  <c:v>4.179999999999906E-3</c:v>
                </c:pt>
                <c:pt idx="2091">
                  <c:v>4.1819999999999063E-3</c:v>
                </c:pt>
                <c:pt idx="2092">
                  <c:v>4.1839999999999065E-3</c:v>
                </c:pt>
                <c:pt idx="2093">
                  <c:v>4.1859999999999068E-3</c:v>
                </c:pt>
                <c:pt idx="2094">
                  <c:v>4.1879999999999071E-3</c:v>
                </c:pt>
                <c:pt idx="2095">
                  <c:v>4.1899999999999073E-3</c:v>
                </c:pt>
                <c:pt idx="2096">
                  <c:v>4.1919999999999076E-3</c:v>
                </c:pt>
                <c:pt idx="2097">
                  <c:v>4.1939999999999079E-3</c:v>
                </c:pt>
                <c:pt idx="2098">
                  <c:v>4.1959999999999081E-3</c:v>
                </c:pt>
                <c:pt idx="2099">
                  <c:v>4.1979999999999084E-3</c:v>
                </c:pt>
                <c:pt idx="2100">
                  <c:v>4.1999999999999087E-3</c:v>
                </c:pt>
                <c:pt idx="2101">
                  <c:v>4.2019999999999089E-3</c:v>
                </c:pt>
                <c:pt idx="2102">
                  <c:v>4.2039999999999092E-3</c:v>
                </c:pt>
                <c:pt idx="2103">
                  <c:v>4.2059999999999095E-3</c:v>
                </c:pt>
                <c:pt idx="2104">
                  <c:v>4.2079999999999097E-3</c:v>
                </c:pt>
                <c:pt idx="2105">
                  <c:v>4.20999999999991E-3</c:v>
                </c:pt>
                <c:pt idx="2106">
                  <c:v>4.2119999999999103E-3</c:v>
                </c:pt>
                <c:pt idx="2107">
                  <c:v>4.2139999999999105E-3</c:v>
                </c:pt>
                <c:pt idx="2108">
                  <c:v>4.2159999999999108E-3</c:v>
                </c:pt>
                <c:pt idx="2109">
                  <c:v>4.2179999999999111E-3</c:v>
                </c:pt>
                <c:pt idx="2110">
                  <c:v>4.2199999999999113E-3</c:v>
                </c:pt>
                <c:pt idx="2111">
                  <c:v>4.2219999999999116E-3</c:v>
                </c:pt>
                <c:pt idx="2112">
                  <c:v>4.2239999999999119E-3</c:v>
                </c:pt>
                <c:pt idx="2113">
                  <c:v>4.2259999999999121E-3</c:v>
                </c:pt>
                <c:pt idx="2114">
                  <c:v>4.2279999999999124E-3</c:v>
                </c:pt>
                <c:pt idx="2115">
                  <c:v>4.2299999999999126E-3</c:v>
                </c:pt>
                <c:pt idx="2116">
                  <c:v>4.2319999999999129E-3</c:v>
                </c:pt>
                <c:pt idx="2117">
                  <c:v>4.2339999999999132E-3</c:v>
                </c:pt>
                <c:pt idx="2118">
                  <c:v>4.2359999999999134E-3</c:v>
                </c:pt>
                <c:pt idx="2119">
                  <c:v>4.2379999999999137E-3</c:v>
                </c:pt>
                <c:pt idx="2120">
                  <c:v>4.239999999999914E-3</c:v>
                </c:pt>
                <c:pt idx="2121">
                  <c:v>4.2419999999999142E-3</c:v>
                </c:pt>
                <c:pt idx="2122">
                  <c:v>4.2439999999999145E-3</c:v>
                </c:pt>
                <c:pt idx="2123">
                  <c:v>4.2459999999999148E-3</c:v>
                </c:pt>
                <c:pt idx="2124">
                  <c:v>4.247999999999915E-3</c:v>
                </c:pt>
                <c:pt idx="2125">
                  <c:v>4.2499999999999153E-3</c:v>
                </c:pt>
                <c:pt idx="2126">
                  <c:v>4.2519999999999156E-3</c:v>
                </c:pt>
                <c:pt idx="2127">
                  <c:v>4.2539999999999158E-3</c:v>
                </c:pt>
                <c:pt idx="2128">
                  <c:v>4.2559999999999161E-3</c:v>
                </c:pt>
                <c:pt idx="2129">
                  <c:v>4.2579999999999164E-3</c:v>
                </c:pt>
                <c:pt idx="2130">
                  <c:v>4.2599999999999166E-3</c:v>
                </c:pt>
                <c:pt idx="2131">
                  <c:v>4.2619999999999169E-3</c:v>
                </c:pt>
                <c:pt idx="2132">
                  <c:v>4.2639999999999172E-3</c:v>
                </c:pt>
                <c:pt idx="2133">
                  <c:v>4.2659999999999174E-3</c:v>
                </c:pt>
                <c:pt idx="2134">
                  <c:v>4.2679999999999177E-3</c:v>
                </c:pt>
                <c:pt idx="2135">
                  <c:v>4.269999999999918E-3</c:v>
                </c:pt>
                <c:pt idx="2136">
                  <c:v>4.2719999999999182E-3</c:v>
                </c:pt>
                <c:pt idx="2137">
                  <c:v>4.2739999999999185E-3</c:v>
                </c:pt>
                <c:pt idx="2138">
                  <c:v>4.2759999999999188E-3</c:v>
                </c:pt>
                <c:pt idx="2139">
                  <c:v>4.277999999999919E-3</c:v>
                </c:pt>
                <c:pt idx="2140">
                  <c:v>4.2799999999999193E-3</c:v>
                </c:pt>
                <c:pt idx="2141">
                  <c:v>4.2819999999999196E-3</c:v>
                </c:pt>
                <c:pt idx="2142">
                  <c:v>4.2839999999999198E-3</c:v>
                </c:pt>
                <c:pt idx="2143">
                  <c:v>4.2859999999999201E-3</c:v>
                </c:pt>
                <c:pt idx="2144">
                  <c:v>4.2879999999999203E-3</c:v>
                </c:pt>
                <c:pt idx="2145">
                  <c:v>4.2899999999999206E-3</c:v>
                </c:pt>
                <c:pt idx="2146">
                  <c:v>4.2919999999999209E-3</c:v>
                </c:pt>
                <c:pt idx="2147">
                  <c:v>4.2939999999999211E-3</c:v>
                </c:pt>
                <c:pt idx="2148">
                  <c:v>4.2959999999999214E-3</c:v>
                </c:pt>
                <c:pt idx="2149">
                  <c:v>4.2979999999999217E-3</c:v>
                </c:pt>
                <c:pt idx="2150">
                  <c:v>4.2999999999999219E-3</c:v>
                </c:pt>
                <c:pt idx="2151">
                  <c:v>4.3019999999999222E-3</c:v>
                </c:pt>
                <c:pt idx="2152">
                  <c:v>4.3039999999999225E-3</c:v>
                </c:pt>
                <c:pt idx="2153">
                  <c:v>4.3059999999999227E-3</c:v>
                </c:pt>
                <c:pt idx="2154">
                  <c:v>4.307999999999923E-3</c:v>
                </c:pt>
                <c:pt idx="2155">
                  <c:v>4.3099999999999233E-3</c:v>
                </c:pt>
                <c:pt idx="2156">
                  <c:v>4.3119999999999235E-3</c:v>
                </c:pt>
                <c:pt idx="2157">
                  <c:v>4.3139999999999238E-3</c:v>
                </c:pt>
                <c:pt idx="2158">
                  <c:v>4.3159999999999241E-3</c:v>
                </c:pt>
                <c:pt idx="2159">
                  <c:v>4.3179999999999243E-3</c:v>
                </c:pt>
                <c:pt idx="2160">
                  <c:v>4.3199999999999246E-3</c:v>
                </c:pt>
                <c:pt idx="2161">
                  <c:v>4.3219999999999249E-3</c:v>
                </c:pt>
                <c:pt idx="2162">
                  <c:v>4.3239999999999251E-3</c:v>
                </c:pt>
                <c:pt idx="2163">
                  <c:v>4.3259999999999254E-3</c:v>
                </c:pt>
                <c:pt idx="2164">
                  <c:v>4.3279999999999257E-3</c:v>
                </c:pt>
                <c:pt idx="2165">
                  <c:v>4.3299999999999259E-3</c:v>
                </c:pt>
                <c:pt idx="2166">
                  <c:v>4.3319999999999262E-3</c:v>
                </c:pt>
                <c:pt idx="2167">
                  <c:v>4.3339999999999265E-3</c:v>
                </c:pt>
                <c:pt idx="2168">
                  <c:v>4.3359999999999267E-3</c:v>
                </c:pt>
                <c:pt idx="2169">
                  <c:v>4.337999999999927E-3</c:v>
                </c:pt>
                <c:pt idx="2170">
                  <c:v>4.3399999999999272E-3</c:v>
                </c:pt>
                <c:pt idx="2171">
                  <c:v>4.3419999999999275E-3</c:v>
                </c:pt>
                <c:pt idx="2172">
                  <c:v>4.3439999999999278E-3</c:v>
                </c:pt>
                <c:pt idx="2173">
                  <c:v>4.345999999999928E-3</c:v>
                </c:pt>
                <c:pt idx="2174">
                  <c:v>4.3479999999999283E-3</c:v>
                </c:pt>
                <c:pt idx="2175">
                  <c:v>4.3499999999999286E-3</c:v>
                </c:pt>
                <c:pt idx="2176">
                  <c:v>4.3519999999999288E-3</c:v>
                </c:pt>
                <c:pt idx="2177">
                  <c:v>4.3539999999999291E-3</c:v>
                </c:pt>
                <c:pt idx="2178">
                  <c:v>4.3559999999999294E-3</c:v>
                </c:pt>
                <c:pt idx="2179">
                  <c:v>4.3579999999999296E-3</c:v>
                </c:pt>
                <c:pt idx="2180">
                  <c:v>4.3599999999999299E-3</c:v>
                </c:pt>
                <c:pt idx="2181">
                  <c:v>4.3619999999999302E-3</c:v>
                </c:pt>
                <c:pt idx="2182">
                  <c:v>4.3639999999999304E-3</c:v>
                </c:pt>
                <c:pt idx="2183">
                  <c:v>4.3659999999999307E-3</c:v>
                </c:pt>
                <c:pt idx="2184">
                  <c:v>4.367999999999931E-3</c:v>
                </c:pt>
                <c:pt idx="2185">
                  <c:v>4.3699999999999312E-3</c:v>
                </c:pt>
                <c:pt idx="2186">
                  <c:v>4.3719999999999315E-3</c:v>
                </c:pt>
                <c:pt idx="2187">
                  <c:v>4.3739999999999318E-3</c:v>
                </c:pt>
                <c:pt idx="2188">
                  <c:v>4.375999999999932E-3</c:v>
                </c:pt>
                <c:pt idx="2189">
                  <c:v>4.3779999999999323E-3</c:v>
                </c:pt>
                <c:pt idx="2190">
                  <c:v>4.3799999999999326E-3</c:v>
                </c:pt>
                <c:pt idx="2191">
                  <c:v>4.3819999999999328E-3</c:v>
                </c:pt>
                <c:pt idx="2192">
                  <c:v>4.3839999999999331E-3</c:v>
                </c:pt>
                <c:pt idx="2193">
                  <c:v>4.3859999999999334E-3</c:v>
                </c:pt>
                <c:pt idx="2194">
                  <c:v>4.3879999999999336E-3</c:v>
                </c:pt>
                <c:pt idx="2195">
                  <c:v>4.3899999999999339E-3</c:v>
                </c:pt>
                <c:pt idx="2196">
                  <c:v>4.3919999999999342E-3</c:v>
                </c:pt>
                <c:pt idx="2197">
                  <c:v>4.3939999999999344E-3</c:v>
                </c:pt>
                <c:pt idx="2198">
                  <c:v>4.3959999999999347E-3</c:v>
                </c:pt>
                <c:pt idx="2199">
                  <c:v>4.3979999999999349E-3</c:v>
                </c:pt>
                <c:pt idx="2200">
                  <c:v>4.3999999999999352E-3</c:v>
                </c:pt>
                <c:pt idx="2201">
                  <c:v>4.4019999999999355E-3</c:v>
                </c:pt>
                <c:pt idx="2202">
                  <c:v>4.4039999999999357E-3</c:v>
                </c:pt>
                <c:pt idx="2203">
                  <c:v>4.405999999999936E-3</c:v>
                </c:pt>
                <c:pt idx="2204">
                  <c:v>4.4079999999999363E-3</c:v>
                </c:pt>
                <c:pt idx="2205">
                  <c:v>4.4099999999999365E-3</c:v>
                </c:pt>
                <c:pt idx="2206">
                  <c:v>4.4119999999999368E-3</c:v>
                </c:pt>
                <c:pt idx="2207">
                  <c:v>4.4139999999999371E-3</c:v>
                </c:pt>
                <c:pt idx="2208">
                  <c:v>4.4159999999999373E-3</c:v>
                </c:pt>
                <c:pt idx="2209">
                  <c:v>4.4179999999999376E-3</c:v>
                </c:pt>
                <c:pt idx="2210">
                  <c:v>4.4199999999999379E-3</c:v>
                </c:pt>
                <c:pt idx="2211">
                  <c:v>4.4219999999999381E-3</c:v>
                </c:pt>
                <c:pt idx="2212">
                  <c:v>4.4239999999999384E-3</c:v>
                </c:pt>
                <c:pt idx="2213">
                  <c:v>4.4259999999999387E-3</c:v>
                </c:pt>
                <c:pt idx="2214">
                  <c:v>4.4279999999999389E-3</c:v>
                </c:pt>
                <c:pt idx="2215">
                  <c:v>4.4299999999999392E-3</c:v>
                </c:pt>
                <c:pt idx="2216">
                  <c:v>4.4319999999999395E-3</c:v>
                </c:pt>
                <c:pt idx="2217">
                  <c:v>4.4339999999999397E-3</c:v>
                </c:pt>
                <c:pt idx="2218">
                  <c:v>4.43599999999994E-3</c:v>
                </c:pt>
                <c:pt idx="2219">
                  <c:v>4.4379999999999403E-3</c:v>
                </c:pt>
                <c:pt idx="2220">
                  <c:v>4.4399999999999405E-3</c:v>
                </c:pt>
                <c:pt idx="2221">
                  <c:v>4.4419999999999408E-3</c:v>
                </c:pt>
                <c:pt idx="2222">
                  <c:v>4.4439999999999411E-3</c:v>
                </c:pt>
                <c:pt idx="2223">
                  <c:v>4.4459999999999413E-3</c:v>
                </c:pt>
                <c:pt idx="2224">
                  <c:v>4.4479999999999416E-3</c:v>
                </c:pt>
                <c:pt idx="2225">
                  <c:v>4.4499999999999418E-3</c:v>
                </c:pt>
                <c:pt idx="2226">
                  <c:v>4.4519999999999421E-3</c:v>
                </c:pt>
                <c:pt idx="2227">
                  <c:v>4.4539999999999424E-3</c:v>
                </c:pt>
                <c:pt idx="2228">
                  <c:v>4.4559999999999426E-3</c:v>
                </c:pt>
                <c:pt idx="2229">
                  <c:v>4.4579999999999429E-3</c:v>
                </c:pt>
                <c:pt idx="2230">
                  <c:v>4.4599999999999432E-3</c:v>
                </c:pt>
                <c:pt idx="2231">
                  <c:v>4.4619999999999434E-3</c:v>
                </c:pt>
                <c:pt idx="2232">
                  <c:v>4.4639999999999437E-3</c:v>
                </c:pt>
                <c:pt idx="2233">
                  <c:v>4.465999999999944E-3</c:v>
                </c:pt>
                <c:pt idx="2234">
                  <c:v>4.4679999999999442E-3</c:v>
                </c:pt>
                <c:pt idx="2235">
                  <c:v>4.4699999999999445E-3</c:v>
                </c:pt>
                <c:pt idx="2236">
                  <c:v>4.4719999999999448E-3</c:v>
                </c:pt>
                <c:pt idx="2237">
                  <c:v>4.473999999999945E-3</c:v>
                </c:pt>
                <c:pt idx="2238">
                  <c:v>4.4759999999999453E-3</c:v>
                </c:pt>
                <c:pt idx="2239">
                  <c:v>4.4779999999999456E-3</c:v>
                </c:pt>
                <c:pt idx="2240">
                  <c:v>4.4799999999999458E-3</c:v>
                </c:pt>
                <c:pt idx="2241">
                  <c:v>4.4819999999999461E-3</c:v>
                </c:pt>
                <c:pt idx="2242">
                  <c:v>4.4839999999999464E-3</c:v>
                </c:pt>
                <c:pt idx="2243">
                  <c:v>4.4859999999999466E-3</c:v>
                </c:pt>
                <c:pt idx="2244">
                  <c:v>4.4879999999999469E-3</c:v>
                </c:pt>
                <c:pt idx="2245">
                  <c:v>4.4899999999999472E-3</c:v>
                </c:pt>
                <c:pt idx="2246">
                  <c:v>4.4919999999999474E-3</c:v>
                </c:pt>
                <c:pt idx="2247">
                  <c:v>4.4939999999999477E-3</c:v>
                </c:pt>
                <c:pt idx="2248">
                  <c:v>4.495999999999948E-3</c:v>
                </c:pt>
                <c:pt idx="2249">
                  <c:v>4.4979999999999482E-3</c:v>
                </c:pt>
                <c:pt idx="2250">
                  <c:v>4.4999999999999485E-3</c:v>
                </c:pt>
                <c:pt idx="2251">
                  <c:v>4.5019999999999488E-3</c:v>
                </c:pt>
                <c:pt idx="2252">
                  <c:v>4.503999999999949E-3</c:v>
                </c:pt>
                <c:pt idx="2253">
                  <c:v>4.5059999999999493E-3</c:v>
                </c:pt>
                <c:pt idx="2254">
                  <c:v>4.5079999999999495E-3</c:v>
                </c:pt>
                <c:pt idx="2255">
                  <c:v>4.5099999999999498E-3</c:v>
                </c:pt>
                <c:pt idx="2256">
                  <c:v>4.5119999999999501E-3</c:v>
                </c:pt>
                <c:pt idx="2257">
                  <c:v>4.5139999999999503E-3</c:v>
                </c:pt>
                <c:pt idx="2258">
                  <c:v>4.5159999999999506E-3</c:v>
                </c:pt>
                <c:pt idx="2259">
                  <c:v>4.5179999999999509E-3</c:v>
                </c:pt>
                <c:pt idx="2260">
                  <c:v>4.5199999999999511E-3</c:v>
                </c:pt>
                <c:pt idx="2261">
                  <c:v>4.5219999999999514E-3</c:v>
                </c:pt>
                <c:pt idx="2262">
                  <c:v>4.5239999999999517E-3</c:v>
                </c:pt>
                <c:pt idx="2263">
                  <c:v>4.5259999999999519E-3</c:v>
                </c:pt>
                <c:pt idx="2264">
                  <c:v>4.5279999999999522E-3</c:v>
                </c:pt>
                <c:pt idx="2265">
                  <c:v>4.5299999999999525E-3</c:v>
                </c:pt>
                <c:pt idx="2266">
                  <c:v>4.5319999999999527E-3</c:v>
                </c:pt>
                <c:pt idx="2267">
                  <c:v>4.533999999999953E-3</c:v>
                </c:pt>
                <c:pt idx="2268">
                  <c:v>4.5359999999999533E-3</c:v>
                </c:pt>
                <c:pt idx="2269">
                  <c:v>4.5379999999999535E-3</c:v>
                </c:pt>
                <c:pt idx="2270">
                  <c:v>4.5399999999999538E-3</c:v>
                </c:pt>
                <c:pt idx="2271">
                  <c:v>4.5419999999999541E-3</c:v>
                </c:pt>
                <c:pt idx="2272">
                  <c:v>4.5439999999999543E-3</c:v>
                </c:pt>
                <c:pt idx="2273">
                  <c:v>4.5459999999999546E-3</c:v>
                </c:pt>
                <c:pt idx="2274">
                  <c:v>4.5479999999999549E-3</c:v>
                </c:pt>
                <c:pt idx="2275">
                  <c:v>4.5499999999999551E-3</c:v>
                </c:pt>
                <c:pt idx="2276">
                  <c:v>4.5519999999999554E-3</c:v>
                </c:pt>
                <c:pt idx="2277">
                  <c:v>4.5539999999999557E-3</c:v>
                </c:pt>
                <c:pt idx="2278">
                  <c:v>4.5559999999999559E-3</c:v>
                </c:pt>
                <c:pt idx="2279">
                  <c:v>4.5579999999999562E-3</c:v>
                </c:pt>
                <c:pt idx="2280">
                  <c:v>4.5599999999999564E-3</c:v>
                </c:pt>
                <c:pt idx="2281">
                  <c:v>4.5619999999999567E-3</c:v>
                </c:pt>
                <c:pt idx="2282">
                  <c:v>4.563999999999957E-3</c:v>
                </c:pt>
                <c:pt idx="2283">
                  <c:v>4.5659999999999572E-3</c:v>
                </c:pt>
                <c:pt idx="2284">
                  <c:v>4.5679999999999575E-3</c:v>
                </c:pt>
                <c:pt idx="2285">
                  <c:v>4.5699999999999578E-3</c:v>
                </c:pt>
                <c:pt idx="2286">
                  <c:v>4.571999999999958E-3</c:v>
                </c:pt>
                <c:pt idx="2287">
                  <c:v>4.5739999999999583E-3</c:v>
                </c:pt>
                <c:pt idx="2288">
                  <c:v>4.5759999999999586E-3</c:v>
                </c:pt>
                <c:pt idx="2289">
                  <c:v>4.5779999999999588E-3</c:v>
                </c:pt>
                <c:pt idx="2290">
                  <c:v>4.5799999999999591E-3</c:v>
                </c:pt>
                <c:pt idx="2291">
                  <c:v>4.5819999999999594E-3</c:v>
                </c:pt>
                <c:pt idx="2292">
                  <c:v>4.5839999999999596E-3</c:v>
                </c:pt>
                <c:pt idx="2293">
                  <c:v>4.5859999999999599E-3</c:v>
                </c:pt>
                <c:pt idx="2294">
                  <c:v>4.5879999999999602E-3</c:v>
                </c:pt>
                <c:pt idx="2295">
                  <c:v>4.5899999999999604E-3</c:v>
                </c:pt>
                <c:pt idx="2296">
                  <c:v>4.5919999999999607E-3</c:v>
                </c:pt>
                <c:pt idx="2297">
                  <c:v>4.593999999999961E-3</c:v>
                </c:pt>
                <c:pt idx="2298">
                  <c:v>4.5959999999999612E-3</c:v>
                </c:pt>
                <c:pt idx="2299">
                  <c:v>4.5979999999999615E-3</c:v>
                </c:pt>
                <c:pt idx="2300">
                  <c:v>4.5999999999999618E-3</c:v>
                </c:pt>
                <c:pt idx="2301">
                  <c:v>4.601999999999962E-3</c:v>
                </c:pt>
                <c:pt idx="2302">
                  <c:v>4.6039999999999623E-3</c:v>
                </c:pt>
                <c:pt idx="2303">
                  <c:v>4.6059999999999626E-3</c:v>
                </c:pt>
                <c:pt idx="2304">
                  <c:v>4.6079999999999628E-3</c:v>
                </c:pt>
                <c:pt idx="2305">
                  <c:v>4.6099999999999631E-3</c:v>
                </c:pt>
                <c:pt idx="2306">
                  <c:v>4.6119999999999634E-3</c:v>
                </c:pt>
                <c:pt idx="2307">
                  <c:v>4.6139999999999636E-3</c:v>
                </c:pt>
                <c:pt idx="2308">
                  <c:v>4.6159999999999639E-3</c:v>
                </c:pt>
                <c:pt idx="2309">
                  <c:v>4.6179999999999641E-3</c:v>
                </c:pt>
                <c:pt idx="2310">
                  <c:v>4.6199999999999644E-3</c:v>
                </c:pt>
                <c:pt idx="2311">
                  <c:v>4.6219999999999647E-3</c:v>
                </c:pt>
                <c:pt idx="2312">
                  <c:v>4.6239999999999649E-3</c:v>
                </c:pt>
                <c:pt idx="2313">
                  <c:v>4.6259999999999652E-3</c:v>
                </c:pt>
                <c:pt idx="2314">
                  <c:v>4.6279999999999655E-3</c:v>
                </c:pt>
                <c:pt idx="2315">
                  <c:v>4.6299999999999657E-3</c:v>
                </c:pt>
                <c:pt idx="2316">
                  <c:v>4.631999999999966E-3</c:v>
                </c:pt>
                <c:pt idx="2317">
                  <c:v>4.6339999999999663E-3</c:v>
                </c:pt>
                <c:pt idx="2318">
                  <c:v>4.6359999999999665E-3</c:v>
                </c:pt>
                <c:pt idx="2319">
                  <c:v>4.6379999999999668E-3</c:v>
                </c:pt>
                <c:pt idx="2320">
                  <c:v>4.6399999999999671E-3</c:v>
                </c:pt>
                <c:pt idx="2321">
                  <c:v>4.6419999999999673E-3</c:v>
                </c:pt>
                <c:pt idx="2322">
                  <c:v>4.6439999999999676E-3</c:v>
                </c:pt>
                <c:pt idx="2323">
                  <c:v>4.6459999999999679E-3</c:v>
                </c:pt>
                <c:pt idx="2324">
                  <c:v>4.6479999999999681E-3</c:v>
                </c:pt>
                <c:pt idx="2325">
                  <c:v>4.6499999999999684E-3</c:v>
                </c:pt>
                <c:pt idx="2326">
                  <c:v>4.6519999999999687E-3</c:v>
                </c:pt>
                <c:pt idx="2327">
                  <c:v>4.6539999999999689E-3</c:v>
                </c:pt>
                <c:pt idx="2328">
                  <c:v>4.6559999999999692E-3</c:v>
                </c:pt>
                <c:pt idx="2329">
                  <c:v>4.6579999999999695E-3</c:v>
                </c:pt>
                <c:pt idx="2330">
                  <c:v>4.6599999999999697E-3</c:v>
                </c:pt>
                <c:pt idx="2331">
                  <c:v>4.66199999999997E-3</c:v>
                </c:pt>
                <c:pt idx="2332">
                  <c:v>4.6639999999999703E-3</c:v>
                </c:pt>
                <c:pt idx="2333">
                  <c:v>4.6659999999999705E-3</c:v>
                </c:pt>
                <c:pt idx="2334">
                  <c:v>4.6679999999999708E-3</c:v>
                </c:pt>
                <c:pt idx="2335">
                  <c:v>4.669999999999971E-3</c:v>
                </c:pt>
                <c:pt idx="2336">
                  <c:v>4.6719999999999713E-3</c:v>
                </c:pt>
                <c:pt idx="2337">
                  <c:v>4.6739999999999716E-3</c:v>
                </c:pt>
                <c:pt idx="2338">
                  <c:v>4.6759999999999718E-3</c:v>
                </c:pt>
                <c:pt idx="2339">
                  <c:v>4.6779999999999721E-3</c:v>
                </c:pt>
                <c:pt idx="2340">
                  <c:v>4.6799999999999724E-3</c:v>
                </c:pt>
                <c:pt idx="2341">
                  <c:v>4.6819999999999726E-3</c:v>
                </c:pt>
                <c:pt idx="2342">
                  <c:v>4.6839999999999729E-3</c:v>
                </c:pt>
                <c:pt idx="2343">
                  <c:v>4.6859999999999732E-3</c:v>
                </c:pt>
                <c:pt idx="2344">
                  <c:v>4.6879999999999734E-3</c:v>
                </c:pt>
                <c:pt idx="2345">
                  <c:v>4.6899999999999737E-3</c:v>
                </c:pt>
                <c:pt idx="2346">
                  <c:v>4.691999999999974E-3</c:v>
                </c:pt>
                <c:pt idx="2347">
                  <c:v>4.6939999999999742E-3</c:v>
                </c:pt>
                <c:pt idx="2348">
                  <c:v>4.6959999999999745E-3</c:v>
                </c:pt>
                <c:pt idx="2349">
                  <c:v>4.6979999999999748E-3</c:v>
                </c:pt>
                <c:pt idx="2350">
                  <c:v>4.699999999999975E-3</c:v>
                </c:pt>
                <c:pt idx="2351">
                  <c:v>4.7019999999999753E-3</c:v>
                </c:pt>
                <c:pt idx="2352">
                  <c:v>4.7039999999999756E-3</c:v>
                </c:pt>
                <c:pt idx="2353">
                  <c:v>4.7059999999999758E-3</c:v>
                </c:pt>
                <c:pt idx="2354">
                  <c:v>4.7079999999999761E-3</c:v>
                </c:pt>
                <c:pt idx="2355">
                  <c:v>4.7099999999999764E-3</c:v>
                </c:pt>
                <c:pt idx="2356">
                  <c:v>4.7119999999999766E-3</c:v>
                </c:pt>
                <c:pt idx="2357">
                  <c:v>4.7139999999999769E-3</c:v>
                </c:pt>
                <c:pt idx="2358">
                  <c:v>4.7159999999999772E-3</c:v>
                </c:pt>
                <c:pt idx="2359">
                  <c:v>4.7179999999999774E-3</c:v>
                </c:pt>
                <c:pt idx="2360">
                  <c:v>4.7199999999999777E-3</c:v>
                </c:pt>
                <c:pt idx="2361">
                  <c:v>4.721999999999978E-3</c:v>
                </c:pt>
                <c:pt idx="2362">
                  <c:v>4.7239999999999782E-3</c:v>
                </c:pt>
                <c:pt idx="2363">
                  <c:v>4.7259999999999785E-3</c:v>
                </c:pt>
                <c:pt idx="2364">
                  <c:v>4.7279999999999787E-3</c:v>
                </c:pt>
                <c:pt idx="2365">
                  <c:v>4.729999999999979E-3</c:v>
                </c:pt>
                <c:pt idx="2366">
                  <c:v>4.7319999999999793E-3</c:v>
                </c:pt>
                <c:pt idx="2367">
                  <c:v>4.7339999999999795E-3</c:v>
                </c:pt>
                <c:pt idx="2368">
                  <c:v>4.7359999999999798E-3</c:v>
                </c:pt>
                <c:pt idx="2369">
                  <c:v>4.7379999999999801E-3</c:v>
                </c:pt>
                <c:pt idx="2370">
                  <c:v>4.7399999999999803E-3</c:v>
                </c:pt>
                <c:pt idx="2371">
                  <c:v>4.7419999999999806E-3</c:v>
                </c:pt>
                <c:pt idx="2372">
                  <c:v>4.7439999999999809E-3</c:v>
                </c:pt>
                <c:pt idx="2373">
                  <c:v>4.7459999999999811E-3</c:v>
                </c:pt>
                <c:pt idx="2374">
                  <c:v>4.7479999999999814E-3</c:v>
                </c:pt>
                <c:pt idx="2375">
                  <c:v>4.7499999999999817E-3</c:v>
                </c:pt>
                <c:pt idx="2376">
                  <c:v>4.7519999999999819E-3</c:v>
                </c:pt>
                <c:pt idx="2377">
                  <c:v>4.7539999999999822E-3</c:v>
                </c:pt>
                <c:pt idx="2378">
                  <c:v>4.7559999999999825E-3</c:v>
                </c:pt>
                <c:pt idx="2379">
                  <c:v>4.7579999999999827E-3</c:v>
                </c:pt>
                <c:pt idx="2380">
                  <c:v>4.759999999999983E-3</c:v>
                </c:pt>
                <c:pt idx="2381">
                  <c:v>4.7619999999999833E-3</c:v>
                </c:pt>
                <c:pt idx="2382">
                  <c:v>4.7639999999999835E-3</c:v>
                </c:pt>
                <c:pt idx="2383">
                  <c:v>4.7659999999999838E-3</c:v>
                </c:pt>
                <c:pt idx="2384">
                  <c:v>4.7679999999999841E-3</c:v>
                </c:pt>
                <c:pt idx="2385">
                  <c:v>4.7699999999999843E-3</c:v>
                </c:pt>
                <c:pt idx="2386">
                  <c:v>4.7719999999999846E-3</c:v>
                </c:pt>
                <c:pt idx="2387">
                  <c:v>4.7739999999999849E-3</c:v>
                </c:pt>
                <c:pt idx="2388">
                  <c:v>4.7759999999999851E-3</c:v>
                </c:pt>
                <c:pt idx="2389">
                  <c:v>4.7779999999999854E-3</c:v>
                </c:pt>
                <c:pt idx="2390">
                  <c:v>4.7799999999999856E-3</c:v>
                </c:pt>
                <c:pt idx="2391">
                  <c:v>4.7819999999999859E-3</c:v>
                </c:pt>
                <c:pt idx="2392">
                  <c:v>4.7839999999999862E-3</c:v>
                </c:pt>
                <c:pt idx="2393">
                  <c:v>4.7859999999999864E-3</c:v>
                </c:pt>
                <c:pt idx="2394">
                  <c:v>4.7879999999999867E-3</c:v>
                </c:pt>
                <c:pt idx="2395">
                  <c:v>4.789999999999987E-3</c:v>
                </c:pt>
                <c:pt idx="2396">
                  <c:v>4.7919999999999872E-3</c:v>
                </c:pt>
                <c:pt idx="2397">
                  <c:v>4.7939999999999875E-3</c:v>
                </c:pt>
                <c:pt idx="2398">
                  <c:v>4.7959999999999878E-3</c:v>
                </c:pt>
                <c:pt idx="2399">
                  <c:v>4.797999999999988E-3</c:v>
                </c:pt>
                <c:pt idx="2400">
                  <c:v>4.7999999999999883E-3</c:v>
                </c:pt>
                <c:pt idx="2401">
                  <c:v>4.8019999999999886E-3</c:v>
                </c:pt>
                <c:pt idx="2402">
                  <c:v>4.8039999999999888E-3</c:v>
                </c:pt>
                <c:pt idx="2403">
                  <c:v>4.8059999999999891E-3</c:v>
                </c:pt>
                <c:pt idx="2404">
                  <c:v>4.8079999999999894E-3</c:v>
                </c:pt>
                <c:pt idx="2405">
                  <c:v>4.8099999999999896E-3</c:v>
                </c:pt>
                <c:pt idx="2406">
                  <c:v>4.8119999999999899E-3</c:v>
                </c:pt>
                <c:pt idx="2407">
                  <c:v>4.8139999999999902E-3</c:v>
                </c:pt>
                <c:pt idx="2408">
                  <c:v>4.8159999999999904E-3</c:v>
                </c:pt>
                <c:pt idx="2409">
                  <c:v>4.8179999999999907E-3</c:v>
                </c:pt>
                <c:pt idx="2410">
                  <c:v>4.819999999999991E-3</c:v>
                </c:pt>
                <c:pt idx="2411">
                  <c:v>4.8219999999999912E-3</c:v>
                </c:pt>
                <c:pt idx="2412">
                  <c:v>4.8239999999999915E-3</c:v>
                </c:pt>
                <c:pt idx="2413">
                  <c:v>4.8259999999999918E-3</c:v>
                </c:pt>
                <c:pt idx="2414">
                  <c:v>4.827999999999992E-3</c:v>
                </c:pt>
                <c:pt idx="2415">
                  <c:v>4.8299999999999923E-3</c:v>
                </c:pt>
                <c:pt idx="2416">
                  <c:v>4.8319999999999926E-3</c:v>
                </c:pt>
                <c:pt idx="2417">
                  <c:v>4.8339999999999928E-3</c:v>
                </c:pt>
                <c:pt idx="2418">
                  <c:v>4.8359999999999931E-3</c:v>
                </c:pt>
                <c:pt idx="2419">
                  <c:v>4.8379999999999933E-3</c:v>
                </c:pt>
                <c:pt idx="2420">
                  <c:v>4.8399999999999936E-3</c:v>
                </c:pt>
                <c:pt idx="2421">
                  <c:v>4.8419999999999939E-3</c:v>
                </c:pt>
                <c:pt idx="2422">
                  <c:v>4.8439999999999941E-3</c:v>
                </c:pt>
                <c:pt idx="2423">
                  <c:v>4.8459999999999944E-3</c:v>
                </c:pt>
                <c:pt idx="2424">
                  <c:v>4.8479999999999947E-3</c:v>
                </c:pt>
                <c:pt idx="2425">
                  <c:v>4.8499999999999949E-3</c:v>
                </c:pt>
                <c:pt idx="2426">
                  <c:v>4.8519999999999952E-3</c:v>
                </c:pt>
                <c:pt idx="2427">
                  <c:v>4.8539999999999955E-3</c:v>
                </c:pt>
                <c:pt idx="2428">
                  <c:v>4.8559999999999957E-3</c:v>
                </c:pt>
                <c:pt idx="2429">
                  <c:v>4.857999999999996E-3</c:v>
                </c:pt>
                <c:pt idx="2430">
                  <c:v>4.8599999999999963E-3</c:v>
                </c:pt>
                <c:pt idx="2431">
                  <c:v>4.8619999999999965E-3</c:v>
                </c:pt>
                <c:pt idx="2432">
                  <c:v>4.8639999999999968E-3</c:v>
                </c:pt>
                <c:pt idx="2433">
                  <c:v>4.8659999999999971E-3</c:v>
                </c:pt>
                <c:pt idx="2434">
                  <c:v>4.8679999999999973E-3</c:v>
                </c:pt>
                <c:pt idx="2435">
                  <c:v>4.8699999999999976E-3</c:v>
                </c:pt>
                <c:pt idx="2436">
                  <c:v>4.8719999999999979E-3</c:v>
                </c:pt>
                <c:pt idx="2437">
                  <c:v>4.8739999999999981E-3</c:v>
                </c:pt>
                <c:pt idx="2438">
                  <c:v>4.8759999999999984E-3</c:v>
                </c:pt>
                <c:pt idx="2439">
                  <c:v>4.8779999999999987E-3</c:v>
                </c:pt>
                <c:pt idx="2440">
                  <c:v>4.8799999999999989E-3</c:v>
                </c:pt>
                <c:pt idx="2441">
                  <c:v>4.8819999999999992E-3</c:v>
                </c:pt>
                <c:pt idx="2442">
                  <c:v>4.8839999999999995E-3</c:v>
                </c:pt>
                <c:pt idx="2443">
                  <c:v>4.8859999999999997E-3</c:v>
                </c:pt>
                <c:pt idx="2444">
                  <c:v>4.888E-3</c:v>
                </c:pt>
                <c:pt idx="2445">
                  <c:v>4.8900000000000002E-3</c:v>
                </c:pt>
                <c:pt idx="2446">
                  <c:v>4.8920000000000005E-3</c:v>
                </c:pt>
                <c:pt idx="2447">
                  <c:v>4.8940000000000008E-3</c:v>
                </c:pt>
                <c:pt idx="2448">
                  <c:v>4.896000000000001E-3</c:v>
                </c:pt>
                <c:pt idx="2449">
                  <c:v>4.8980000000000013E-3</c:v>
                </c:pt>
                <c:pt idx="2450">
                  <c:v>4.9000000000000016E-3</c:v>
                </c:pt>
                <c:pt idx="2451">
                  <c:v>4.9020000000000018E-3</c:v>
                </c:pt>
                <c:pt idx="2452">
                  <c:v>4.9040000000000021E-3</c:v>
                </c:pt>
                <c:pt idx="2453">
                  <c:v>4.9060000000000024E-3</c:v>
                </c:pt>
                <c:pt idx="2454">
                  <c:v>4.9080000000000026E-3</c:v>
                </c:pt>
                <c:pt idx="2455">
                  <c:v>4.9100000000000029E-3</c:v>
                </c:pt>
                <c:pt idx="2456">
                  <c:v>4.9120000000000032E-3</c:v>
                </c:pt>
                <c:pt idx="2457">
                  <c:v>4.9140000000000034E-3</c:v>
                </c:pt>
                <c:pt idx="2458">
                  <c:v>4.9160000000000037E-3</c:v>
                </c:pt>
                <c:pt idx="2459">
                  <c:v>4.918000000000004E-3</c:v>
                </c:pt>
                <c:pt idx="2460">
                  <c:v>4.9200000000000042E-3</c:v>
                </c:pt>
                <c:pt idx="2461">
                  <c:v>4.9220000000000045E-3</c:v>
                </c:pt>
                <c:pt idx="2462">
                  <c:v>4.9240000000000048E-3</c:v>
                </c:pt>
                <c:pt idx="2463">
                  <c:v>4.926000000000005E-3</c:v>
                </c:pt>
                <c:pt idx="2464">
                  <c:v>4.9280000000000053E-3</c:v>
                </c:pt>
                <c:pt idx="2465">
                  <c:v>4.9300000000000056E-3</c:v>
                </c:pt>
                <c:pt idx="2466">
                  <c:v>4.9320000000000058E-3</c:v>
                </c:pt>
                <c:pt idx="2467">
                  <c:v>4.9340000000000061E-3</c:v>
                </c:pt>
                <c:pt idx="2468">
                  <c:v>4.9360000000000064E-3</c:v>
                </c:pt>
                <c:pt idx="2469">
                  <c:v>4.9380000000000066E-3</c:v>
                </c:pt>
                <c:pt idx="2470">
                  <c:v>4.9400000000000069E-3</c:v>
                </c:pt>
                <c:pt idx="2471">
                  <c:v>4.9420000000000072E-3</c:v>
                </c:pt>
                <c:pt idx="2472">
                  <c:v>4.9440000000000074E-3</c:v>
                </c:pt>
                <c:pt idx="2473">
                  <c:v>4.9460000000000077E-3</c:v>
                </c:pt>
                <c:pt idx="2474">
                  <c:v>4.9480000000000079E-3</c:v>
                </c:pt>
                <c:pt idx="2475">
                  <c:v>4.9500000000000082E-3</c:v>
                </c:pt>
                <c:pt idx="2476">
                  <c:v>4.9520000000000085E-3</c:v>
                </c:pt>
                <c:pt idx="2477">
                  <c:v>4.9540000000000087E-3</c:v>
                </c:pt>
                <c:pt idx="2478">
                  <c:v>4.956000000000009E-3</c:v>
                </c:pt>
                <c:pt idx="2479">
                  <c:v>4.9580000000000093E-3</c:v>
                </c:pt>
                <c:pt idx="2480">
                  <c:v>4.9600000000000095E-3</c:v>
                </c:pt>
                <c:pt idx="2481">
                  <c:v>4.9620000000000098E-3</c:v>
                </c:pt>
                <c:pt idx="2482">
                  <c:v>4.9640000000000101E-3</c:v>
                </c:pt>
                <c:pt idx="2483">
                  <c:v>4.9660000000000103E-3</c:v>
                </c:pt>
                <c:pt idx="2484">
                  <c:v>4.9680000000000106E-3</c:v>
                </c:pt>
                <c:pt idx="2485">
                  <c:v>4.9700000000000109E-3</c:v>
                </c:pt>
                <c:pt idx="2486">
                  <c:v>4.9720000000000111E-3</c:v>
                </c:pt>
                <c:pt idx="2487">
                  <c:v>4.9740000000000114E-3</c:v>
                </c:pt>
                <c:pt idx="2488">
                  <c:v>4.9760000000000117E-3</c:v>
                </c:pt>
                <c:pt idx="2489">
                  <c:v>4.9780000000000119E-3</c:v>
                </c:pt>
                <c:pt idx="2490">
                  <c:v>4.9800000000000122E-3</c:v>
                </c:pt>
                <c:pt idx="2491">
                  <c:v>4.9820000000000125E-3</c:v>
                </c:pt>
                <c:pt idx="2492">
                  <c:v>4.9840000000000127E-3</c:v>
                </c:pt>
                <c:pt idx="2493">
                  <c:v>4.986000000000013E-3</c:v>
                </c:pt>
                <c:pt idx="2494">
                  <c:v>4.9880000000000133E-3</c:v>
                </c:pt>
                <c:pt idx="2495">
                  <c:v>4.9900000000000135E-3</c:v>
                </c:pt>
                <c:pt idx="2496">
                  <c:v>4.9920000000000138E-3</c:v>
                </c:pt>
                <c:pt idx="2497">
                  <c:v>4.9940000000000141E-3</c:v>
                </c:pt>
                <c:pt idx="2498">
                  <c:v>4.9960000000000143E-3</c:v>
                </c:pt>
                <c:pt idx="2499">
                  <c:v>4.9980000000000146E-3</c:v>
                </c:pt>
                <c:pt idx="2500">
                  <c:v>5.0000000000000148E-3</c:v>
                </c:pt>
                <c:pt idx="2501">
                  <c:v>5.0020000000000151E-3</c:v>
                </c:pt>
                <c:pt idx="2502">
                  <c:v>5.0040000000000154E-3</c:v>
                </c:pt>
                <c:pt idx="2503">
                  <c:v>5.0060000000000156E-3</c:v>
                </c:pt>
                <c:pt idx="2504">
                  <c:v>5.0080000000000159E-3</c:v>
                </c:pt>
                <c:pt idx="2505">
                  <c:v>5.0100000000000162E-3</c:v>
                </c:pt>
                <c:pt idx="2506">
                  <c:v>5.0120000000000164E-3</c:v>
                </c:pt>
                <c:pt idx="2507">
                  <c:v>5.0140000000000167E-3</c:v>
                </c:pt>
                <c:pt idx="2508">
                  <c:v>5.016000000000017E-3</c:v>
                </c:pt>
                <c:pt idx="2509">
                  <c:v>5.0180000000000172E-3</c:v>
                </c:pt>
                <c:pt idx="2510">
                  <c:v>5.0200000000000175E-3</c:v>
                </c:pt>
                <c:pt idx="2511">
                  <c:v>5.0220000000000178E-3</c:v>
                </c:pt>
                <c:pt idx="2512">
                  <c:v>5.024000000000018E-3</c:v>
                </c:pt>
                <c:pt idx="2513">
                  <c:v>5.0260000000000183E-3</c:v>
                </c:pt>
                <c:pt idx="2514">
                  <c:v>5.0280000000000186E-3</c:v>
                </c:pt>
                <c:pt idx="2515">
                  <c:v>5.0300000000000188E-3</c:v>
                </c:pt>
                <c:pt idx="2516">
                  <c:v>5.0320000000000191E-3</c:v>
                </c:pt>
                <c:pt idx="2517">
                  <c:v>5.0340000000000194E-3</c:v>
                </c:pt>
                <c:pt idx="2518">
                  <c:v>5.0360000000000196E-3</c:v>
                </c:pt>
                <c:pt idx="2519">
                  <c:v>5.0380000000000199E-3</c:v>
                </c:pt>
                <c:pt idx="2520">
                  <c:v>5.0400000000000202E-3</c:v>
                </c:pt>
                <c:pt idx="2521">
                  <c:v>5.0420000000000204E-3</c:v>
                </c:pt>
                <c:pt idx="2522">
                  <c:v>5.0440000000000207E-3</c:v>
                </c:pt>
                <c:pt idx="2523">
                  <c:v>5.046000000000021E-3</c:v>
                </c:pt>
                <c:pt idx="2524">
                  <c:v>5.0480000000000212E-3</c:v>
                </c:pt>
                <c:pt idx="2525">
                  <c:v>5.0500000000000215E-3</c:v>
                </c:pt>
                <c:pt idx="2526">
                  <c:v>5.0520000000000218E-3</c:v>
                </c:pt>
                <c:pt idx="2527">
                  <c:v>5.054000000000022E-3</c:v>
                </c:pt>
                <c:pt idx="2528">
                  <c:v>5.0560000000000223E-3</c:v>
                </c:pt>
                <c:pt idx="2529">
                  <c:v>5.0580000000000225E-3</c:v>
                </c:pt>
                <c:pt idx="2530">
                  <c:v>5.0600000000000228E-3</c:v>
                </c:pt>
                <c:pt idx="2531">
                  <c:v>5.0620000000000231E-3</c:v>
                </c:pt>
                <c:pt idx="2532">
                  <c:v>5.0640000000000233E-3</c:v>
                </c:pt>
                <c:pt idx="2533">
                  <c:v>5.0660000000000236E-3</c:v>
                </c:pt>
                <c:pt idx="2534">
                  <c:v>5.0680000000000239E-3</c:v>
                </c:pt>
                <c:pt idx="2535">
                  <c:v>5.0700000000000241E-3</c:v>
                </c:pt>
                <c:pt idx="2536">
                  <c:v>5.0720000000000244E-3</c:v>
                </c:pt>
                <c:pt idx="2537">
                  <c:v>5.0740000000000247E-3</c:v>
                </c:pt>
                <c:pt idx="2538">
                  <c:v>5.0760000000000249E-3</c:v>
                </c:pt>
                <c:pt idx="2539">
                  <c:v>5.0780000000000252E-3</c:v>
                </c:pt>
                <c:pt idx="2540">
                  <c:v>5.0800000000000255E-3</c:v>
                </c:pt>
                <c:pt idx="2541">
                  <c:v>5.0820000000000257E-3</c:v>
                </c:pt>
                <c:pt idx="2542">
                  <c:v>5.084000000000026E-3</c:v>
                </c:pt>
                <c:pt idx="2543">
                  <c:v>5.0860000000000263E-3</c:v>
                </c:pt>
                <c:pt idx="2544">
                  <c:v>5.0880000000000265E-3</c:v>
                </c:pt>
                <c:pt idx="2545">
                  <c:v>5.0900000000000268E-3</c:v>
                </c:pt>
                <c:pt idx="2546">
                  <c:v>5.0920000000000271E-3</c:v>
                </c:pt>
                <c:pt idx="2547">
                  <c:v>5.0940000000000273E-3</c:v>
                </c:pt>
                <c:pt idx="2548">
                  <c:v>5.0960000000000276E-3</c:v>
                </c:pt>
                <c:pt idx="2549">
                  <c:v>5.0980000000000279E-3</c:v>
                </c:pt>
                <c:pt idx="2550">
                  <c:v>5.1000000000000281E-3</c:v>
                </c:pt>
                <c:pt idx="2551">
                  <c:v>5.1020000000000284E-3</c:v>
                </c:pt>
                <c:pt idx="2552">
                  <c:v>5.1040000000000287E-3</c:v>
                </c:pt>
                <c:pt idx="2553">
                  <c:v>5.1060000000000289E-3</c:v>
                </c:pt>
                <c:pt idx="2554">
                  <c:v>5.1080000000000292E-3</c:v>
                </c:pt>
                <c:pt idx="2555">
                  <c:v>5.1100000000000294E-3</c:v>
                </c:pt>
                <c:pt idx="2556">
                  <c:v>5.1120000000000297E-3</c:v>
                </c:pt>
                <c:pt idx="2557">
                  <c:v>5.11400000000003E-3</c:v>
                </c:pt>
                <c:pt idx="2558">
                  <c:v>5.1160000000000302E-3</c:v>
                </c:pt>
                <c:pt idx="2559">
                  <c:v>5.1180000000000305E-3</c:v>
                </c:pt>
                <c:pt idx="2560">
                  <c:v>5.1200000000000308E-3</c:v>
                </c:pt>
                <c:pt idx="2561">
                  <c:v>5.122000000000031E-3</c:v>
                </c:pt>
                <c:pt idx="2562">
                  <c:v>5.1240000000000313E-3</c:v>
                </c:pt>
                <c:pt idx="2563">
                  <c:v>5.1260000000000316E-3</c:v>
                </c:pt>
                <c:pt idx="2564">
                  <c:v>5.1280000000000318E-3</c:v>
                </c:pt>
                <c:pt idx="2565">
                  <c:v>5.1300000000000321E-3</c:v>
                </c:pt>
                <c:pt idx="2566">
                  <c:v>5.1320000000000324E-3</c:v>
                </c:pt>
                <c:pt idx="2567">
                  <c:v>5.1340000000000326E-3</c:v>
                </c:pt>
                <c:pt idx="2568">
                  <c:v>5.1360000000000329E-3</c:v>
                </c:pt>
                <c:pt idx="2569">
                  <c:v>5.1380000000000332E-3</c:v>
                </c:pt>
                <c:pt idx="2570">
                  <c:v>5.1400000000000334E-3</c:v>
                </c:pt>
                <c:pt idx="2571">
                  <c:v>5.1420000000000337E-3</c:v>
                </c:pt>
                <c:pt idx="2572">
                  <c:v>5.144000000000034E-3</c:v>
                </c:pt>
                <c:pt idx="2573">
                  <c:v>5.1460000000000342E-3</c:v>
                </c:pt>
                <c:pt idx="2574">
                  <c:v>5.1480000000000345E-3</c:v>
                </c:pt>
                <c:pt idx="2575">
                  <c:v>5.1500000000000348E-3</c:v>
                </c:pt>
                <c:pt idx="2576">
                  <c:v>5.152000000000035E-3</c:v>
                </c:pt>
                <c:pt idx="2577">
                  <c:v>5.1540000000000353E-3</c:v>
                </c:pt>
                <c:pt idx="2578">
                  <c:v>5.1560000000000356E-3</c:v>
                </c:pt>
                <c:pt idx="2579">
                  <c:v>5.1580000000000358E-3</c:v>
                </c:pt>
                <c:pt idx="2580">
                  <c:v>5.1600000000000361E-3</c:v>
                </c:pt>
                <c:pt idx="2581">
                  <c:v>5.1620000000000364E-3</c:v>
                </c:pt>
                <c:pt idx="2582">
                  <c:v>5.1640000000000366E-3</c:v>
                </c:pt>
                <c:pt idx="2583">
                  <c:v>5.1660000000000369E-3</c:v>
                </c:pt>
                <c:pt idx="2584">
                  <c:v>5.1680000000000371E-3</c:v>
                </c:pt>
                <c:pt idx="2585">
                  <c:v>5.1700000000000374E-3</c:v>
                </c:pt>
                <c:pt idx="2586">
                  <c:v>5.1720000000000377E-3</c:v>
                </c:pt>
                <c:pt idx="2587">
                  <c:v>5.1740000000000379E-3</c:v>
                </c:pt>
                <c:pt idx="2588">
                  <c:v>5.1760000000000382E-3</c:v>
                </c:pt>
                <c:pt idx="2589">
                  <c:v>5.1780000000000385E-3</c:v>
                </c:pt>
                <c:pt idx="2590">
                  <c:v>5.1800000000000387E-3</c:v>
                </c:pt>
                <c:pt idx="2591">
                  <c:v>5.182000000000039E-3</c:v>
                </c:pt>
                <c:pt idx="2592">
                  <c:v>5.1840000000000393E-3</c:v>
                </c:pt>
                <c:pt idx="2593">
                  <c:v>5.1860000000000395E-3</c:v>
                </c:pt>
                <c:pt idx="2594">
                  <c:v>5.1880000000000398E-3</c:v>
                </c:pt>
                <c:pt idx="2595">
                  <c:v>5.1900000000000401E-3</c:v>
                </c:pt>
                <c:pt idx="2596">
                  <c:v>5.1920000000000403E-3</c:v>
                </c:pt>
                <c:pt idx="2597">
                  <c:v>5.1940000000000406E-3</c:v>
                </c:pt>
                <c:pt idx="2598">
                  <c:v>5.1960000000000409E-3</c:v>
                </c:pt>
                <c:pt idx="2599">
                  <c:v>5.1980000000000411E-3</c:v>
                </c:pt>
                <c:pt idx="2600">
                  <c:v>5.2000000000000414E-3</c:v>
                </c:pt>
                <c:pt idx="2601">
                  <c:v>5.2020000000000417E-3</c:v>
                </c:pt>
                <c:pt idx="2602">
                  <c:v>5.2040000000000419E-3</c:v>
                </c:pt>
                <c:pt idx="2603">
                  <c:v>5.2060000000000422E-3</c:v>
                </c:pt>
                <c:pt idx="2604">
                  <c:v>5.2080000000000425E-3</c:v>
                </c:pt>
                <c:pt idx="2605">
                  <c:v>5.2100000000000427E-3</c:v>
                </c:pt>
                <c:pt idx="2606">
                  <c:v>5.212000000000043E-3</c:v>
                </c:pt>
                <c:pt idx="2607">
                  <c:v>5.2140000000000433E-3</c:v>
                </c:pt>
                <c:pt idx="2608">
                  <c:v>5.2160000000000435E-3</c:v>
                </c:pt>
                <c:pt idx="2609">
                  <c:v>5.2180000000000438E-3</c:v>
                </c:pt>
                <c:pt idx="2610">
                  <c:v>5.220000000000044E-3</c:v>
                </c:pt>
                <c:pt idx="2611">
                  <c:v>5.2220000000000443E-3</c:v>
                </c:pt>
                <c:pt idx="2612">
                  <c:v>5.2240000000000446E-3</c:v>
                </c:pt>
                <c:pt idx="2613">
                  <c:v>5.2260000000000448E-3</c:v>
                </c:pt>
                <c:pt idx="2614">
                  <c:v>5.2280000000000451E-3</c:v>
                </c:pt>
                <c:pt idx="2615">
                  <c:v>5.2300000000000454E-3</c:v>
                </c:pt>
                <c:pt idx="2616">
                  <c:v>5.2320000000000456E-3</c:v>
                </c:pt>
                <c:pt idx="2617">
                  <c:v>5.2340000000000459E-3</c:v>
                </c:pt>
                <c:pt idx="2618">
                  <c:v>5.2360000000000462E-3</c:v>
                </c:pt>
                <c:pt idx="2619">
                  <c:v>5.2380000000000464E-3</c:v>
                </c:pt>
                <c:pt idx="2620">
                  <c:v>5.2400000000000467E-3</c:v>
                </c:pt>
                <c:pt idx="2621">
                  <c:v>5.242000000000047E-3</c:v>
                </c:pt>
                <c:pt idx="2622">
                  <c:v>5.2440000000000472E-3</c:v>
                </c:pt>
                <c:pt idx="2623">
                  <c:v>5.2460000000000475E-3</c:v>
                </c:pt>
                <c:pt idx="2624">
                  <c:v>5.2480000000000478E-3</c:v>
                </c:pt>
                <c:pt idx="2625">
                  <c:v>5.250000000000048E-3</c:v>
                </c:pt>
                <c:pt idx="2626">
                  <c:v>5.2520000000000483E-3</c:v>
                </c:pt>
                <c:pt idx="2627">
                  <c:v>5.2540000000000486E-3</c:v>
                </c:pt>
                <c:pt idx="2628">
                  <c:v>5.2560000000000488E-3</c:v>
                </c:pt>
                <c:pt idx="2629">
                  <c:v>5.2580000000000491E-3</c:v>
                </c:pt>
                <c:pt idx="2630">
                  <c:v>5.2600000000000494E-3</c:v>
                </c:pt>
                <c:pt idx="2631">
                  <c:v>5.2620000000000496E-3</c:v>
                </c:pt>
                <c:pt idx="2632">
                  <c:v>5.2640000000000499E-3</c:v>
                </c:pt>
                <c:pt idx="2633">
                  <c:v>5.2660000000000502E-3</c:v>
                </c:pt>
                <c:pt idx="2634">
                  <c:v>5.2680000000000504E-3</c:v>
                </c:pt>
                <c:pt idx="2635">
                  <c:v>5.2700000000000507E-3</c:v>
                </c:pt>
                <c:pt idx="2636">
                  <c:v>5.272000000000051E-3</c:v>
                </c:pt>
                <c:pt idx="2637">
                  <c:v>5.2740000000000512E-3</c:v>
                </c:pt>
                <c:pt idx="2638">
                  <c:v>5.2760000000000515E-3</c:v>
                </c:pt>
                <c:pt idx="2639">
                  <c:v>5.2780000000000517E-3</c:v>
                </c:pt>
                <c:pt idx="2640">
                  <c:v>5.280000000000052E-3</c:v>
                </c:pt>
                <c:pt idx="2641">
                  <c:v>5.2820000000000523E-3</c:v>
                </c:pt>
                <c:pt idx="2642">
                  <c:v>5.2840000000000525E-3</c:v>
                </c:pt>
                <c:pt idx="2643">
                  <c:v>5.2860000000000528E-3</c:v>
                </c:pt>
                <c:pt idx="2644">
                  <c:v>5.2880000000000531E-3</c:v>
                </c:pt>
                <c:pt idx="2645">
                  <c:v>5.2900000000000533E-3</c:v>
                </c:pt>
                <c:pt idx="2646">
                  <c:v>5.2920000000000536E-3</c:v>
                </c:pt>
                <c:pt idx="2647">
                  <c:v>5.2940000000000539E-3</c:v>
                </c:pt>
                <c:pt idx="2648">
                  <c:v>5.2960000000000541E-3</c:v>
                </c:pt>
                <c:pt idx="2649">
                  <c:v>5.2980000000000544E-3</c:v>
                </c:pt>
                <c:pt idx="2650">
                  <c:v>5.3000000000000547E-3</c:v>
                </c:pt>
                <c:pt idx="2651">
                  <c:v>5.3020000000000549E-3</c:v>
                </c:pt>
                <c:pt idx="2652">
                  <c:v>5.3040000000000552E-3</c:v>
                </c:pt>
                <c:pt idx="2653">
                  <c:v>5.3060000000000555E-3</c:v>
                </c:pt>
                <c:pt idx="2654">
                  <c:v>5.3080000000000557E-3</c:v>
                </c:pt>
                <c:pt idx="2655">
                  <c:v>5.310000000000056E-3</c:v>
                </c:pt>
                <c:pt idx="2656">
                  <c:v>5.3120000000000563E-3</c:v>
                </c:pt>
                <c:pt idx="2657">
                  <c:v>5.3140000000000565E-3</c:v>
                </c:pt>
                <c:pt idx="2658">
                  <c:v>5.3160000000000568E-3</c:v>
                </c:pt>
                <c:pt idx="2659">
                  <c:v>5.3180000000000571E-3</c:v>
                </c:pt>
                <c:pt idx="2660">
                  <c:v>5.3200000000000573E-3</c:v>
                </c:pt>
                <c:pt idx="2661">
                  <c:v>5.3220000000000576E-3</c:v>
                </c:pt>
                <c:pt idx="2662">
                  <c:v>5.3240000000000579E-3</c:v>
                </c:pt>
                <c:pt idx="2663">
                  <c:v>5.3260000000000581E-3</c:v>
                </c:pt>
                <c:pt idx="2664">
                  <c:v>5.3280000000000584E-3</c:v>
                </c:pt>
                <c:pt idx="2665">
                  <c:v>5.3300000000000586E-3</c:v>
                </c:pt>
                <c:pt idx="2666">
                  <c:v>5.3320000000000589E-3</c:v>
                </c:pt>
                <c:pt idx="2667">
                  <c:v>5.3340000000000592E-3</c:v>
                </c:pt>
                <c:pt idx="2668">
                  <c:v>5.3360000000000594E-3</c:v>
                </c:pt>
                <c:pt idx="2669">
                  <c:v>5.3380000000000597E-3</c:v>
                </c:pt>
                <c:pt idx="2670">
                  <c:v>5.34000000000006E-3</c:v>
                </c:pt>
                <c:pt idx="2671">
                  <c:v>5.3420000000000602E-3</c:v>
                </c:pt>
                <c:pt idx="2672">
                  <c:v>5.3440000000000605E-3</c:v>
                </c:pt>
                <c:pt idx="2673">
                  <c:v>5.3460000000000608E-3</c:v>
                </c:pt>
                <c:pt idx="2674">
                  <c:v>5.348000000000061E-3</c:v>
                </c:pt>
                <c:pt idx="2675">
                  <c:v>5.3500000000000613E-3</c:v>
                </c:pt>
                <c:pt idx="2676">
                  <c:v>5.3520000000000616E-3</c:v>
                </c:pt>
                <c:pt idx="2677">
                  <c:v>5.3540000000000618E-3</c:v>
                </c:pt>
                <c:pt idx="2678">
                  <c:v>5.3560000000000621E-3</c:v>
                </c:pt>
                <c:pt idx="2679">
                  <c:v>5.3580000000000624E-3</c:v>
                </c:pt>
                <c:pt idx="2680">
                  <c:v>5.3600000000000626E-3</c:v>
                </c:pt>
                <c:pt idx="2681">
                  <c:v>5.3620000000000629E-3</c:v>
                </c:pt>
                <c:pt idx="2682">
                  <c:v>5.3640000000000632E-3</c:v>
                </c:pt>
                <c:pt idx="2683">
                  <c:v>5.3660000000000634E-3</c:v>
                </c:pt>
                <c:pt idx="2684">
                  <c:v>5.3680000000000637E-3</c:v>
                </c:pt>
                <c:pt idx="2685">
                  <c:v>5.370000000000064E-3</c:v>
                </c:pt>
                <c:pt idx="2686">
                  <c:v>5.3720000000000642E-3</c:v>
                </c:pt>
                <c:pt idx="2687">
                  <c:v>5.3740000000000645E-3</c:v>
                </c:pt>
                <c:pt idx="2688">
                  <c:v>5.3760000000000648E-3</c:v>
                </c:pt>
                <c:pt idx="2689">
                  <c:v>5.378000000000065E-3</c:v>
                </c:pt>
                <c:pt idx="2690">
                  <c:v>5.3800000000000653E-3</c:v>
                </c:pt>
                <c:pt idx="2691">
                  <c:v>5.3820000000000656E-3</c:v>
                </c:pt>
                <c:pt idx="2692">
                  <c:v>5.3840000000000658E-3</c:v>
                </c:pt>
                <c:pt idx="2693">
                  <c:v>5.3860000000000661E-3</c:v>
                </c:pt>
                <c:pt idx="2694">
                  <c:v>5.3880000000000663E-3</c:v>
                </c:pt>
                <c:pt idx="2695">
                  <c:v>5.3900000000000666E-3</c:v>
                </c:pt>
                <c:pt idx="2696">
                  <c:v>5.3920000000000669E-3</c:v>
                </c:pt>
                <c:pt idx="2697">
                  <c:v>5.3940000000000671E-3</c:v>
                </c:pt>
                <c:pt idx="2698">
                  <c:v>5.3960000000000674E-3</c:v>
                </c:pt>
                <c:pt idx="2699">
                  <c:v>5.3980000000000677E-3</c:v>
                </c:pt>
                <c:pt idx="2700">
                  <c:v>5.4000000000000679E-3</c:v>
                </c:pt>
                <c:pt idx="2701">
                  <c:v>5.4020000000000682E-3</c:v>
                </c:pt>
                <c:pt idx="2702">
                  <c:v>5.4040000000000685E-3</c:v>
                </c:pt>
                <c:pt idx="2703">
                  <c:v>5.4060000000000687E-3</c:v>
                </c:pt>
                <c:pt idx="2704">
                  <c:v>5.408000000000069E-3</c:v>
                </c:pt>
                <c:pt idx="2705">
                  <c:v>5.4100000000000693E-3</c:v>
                </c:pt>
                <c:pt idx="2706">
                  <c:v>5.4120000000000695E-3</c:v>
                </c:pt>
                <c:pt idx="2707">
                  <c:v>5.4140000000000698E-3</c:v>
                </c:pt>
                <c:pt idx="2708">
                  <c:v>5.4160000000000701E-3</c:v>
                </c:pt>
                <c:pt idx="2709">
                  <c:v>5.4180000000000703E-3</c:v>
                </c:pt>
                <c:pt idx="2710">
                  <c:v>5.4200000000000706E-3</c:v>
                </c:pt>
                <c:pt idx="2711">
                  <c:v>5.4220000000000709E-3</c:v>
                </c:pt>
                <c:pt idx="2712">
                  <c:v>5.4240000000000711E-3</c:v>
                </c:pt>
                <c:pt idx="2713">
                  <c:v>5.4260000000000714E-3</c:v>
                </c:pt>
                <c:pt idx="2714">
                  <c:v>5.4280000000000717E-3</c:v>
                </c:pt>
                <c:pt idx="2715">
                  <c:v>5.4300000000000719E-3</c:v>
                </c:pt>
                <c:pt idx="2716">
                  <c:v>5.4320000000000722E-3</c:v>
                </c:pt>
                <c:pt idx="2717">
                  <c:v>5.4340000000000725E-3</c:v>
                </c:pt>
                <c:pt idx="2718">
                  <c:v>5.4360000000000727E-3</c:v>
                </c:pt>
                <c:pt idx="2719">
                  <c:v>5.438000000000073E-3</c:v>
                </c:pt>
                <c:pt idx="2720">
                  <c:v>5.4400000000000732E-3</c:v>
                </c:pt>
                <c:pt idx="2721">
                  <c:v>5.4420000000000735E-3</c:v>
                </c:pt>
                <c:pt idx="2722">
                  <c:v>5.4440000000000738E-3</c:v>
                </c:pt>
                <c:pt idx="2723">
                  <c:v>5.446000000000074E-3</c:v>
                </c:pt>
                <c:pt idx="2724">
                  <c:v>5.4480000000000743E-3</c:v>
                </c:pt>
                <c:pt idx="2725">
                  <c:v>5.4500000000000746E-3</c:v>
                </c:pt>
                <c:pt idx="2726">
                  <c:v>5.4520000000000748E-3</c:v>
                </c:pt>
                <c:pt idx="2727">
                  <c:v>5.4540000000000751E-3</c:v>
                </c:pt>
                <c:pt idx="2728">
                  <c:v>5.4560000000000754E-3</c:v>
                </c:pt>
                <c:pt idx="2729">
                  <c:v>5.4580000000000756E-3</c:v>
                </c:pt>
                <c:pt idx="2730">
                  <c:v>5.4600000000000759E-3</c:v>
                </c:pt>
                <c:pt idx="2731">
                  <c:v>5.4620000000000762E-3</c:v>
                </c:pt>
                <c:pt idx="2732">
                  <c:v>5.4640000000000764E-3</c:v>
                </c:pt>
                <c:pt idx="2733">
                  <c:v>5.4660000000000767E-3</c:v>
                </c:pt>
                <c:pt idx="2734">
                  <c:v>5.468000000000077E-3</c:v>
                </c:pt>
                <c:pt idx="2735">
                  <c:v>5.4700000000000772E-3</c:v>
                </c:pt>
                <c:pt idx="2736">
                  <c:v>5.4720000000000775E-3</c:v>
                </c:pt>
                <c:pt idx="2737">
                  <c:v>5.4740000000000778E-3</c:v>
                </c:pt>
                <c:pt idx="2738">
                  <c:v>5.476000000000078E-3</c:v>
                </c:pt>
                <c:pt idx="2739">
                  <c:v>5.4780000000000783E-3</c:v>
                </c:pt>
                <c:pt idx="2740">
                  <c:v>5.4800000000000786E-3</c:v>
                </c:pt>
                <c:pt idx="2741">
                  <c:v>5.4820000000000788E-3</c:v>
                </c:pt>
                <c:pt idx="2742">
                  <c:v>5.4840000000000791E-3</c:v>
                </c:pt>
                <c:pt idx="2743">
                  <c:v>5.4860000000000794E-3</c:v>
                </c:pt>
                <c:pt idx="2744">
                  <c:v>5.4880000000000796E-3</c:v>
                </c:pt>
                <c:pt idx="2745">
                  <c:v>5.4900000000000799E-3</c:v>
                </c:pt>
                <c:pt idx="2746">
                  <c:v>5.4920000000000802E-3</c:v>
                </c:pt>
                <c:pt idx="2747">
                  <c:v>5.4940000000000804E-3</c:v>
                </c:pt>
                <c:pt idx="2748">
                  <c:v>5.4960000000000807E-3</c:v>
                </c:pt>
                <c:pt idx="2749">
                  <c:v>5.4980000000000809E-3</c:v>
                </c:pt>
                <c:pt idx="2750">
                  <c:v>5.5000000000000812E-3</c:v>
                </c:pt>
                <c:pt idx="2751">
                  <c:v>5.5020000000000815E-3</c:v>
                </c:pt>
                <c:pt idx="2752">
                  <c:v>5.5040000000000817E-3</c:v>
                </c:pt>
                <c:pt idx="2753">
                  <c:v>5.506000000000082E-3</c:v>
                </c:pt>
                <c:pt idx="2754">
                  <c:v>5.5080000000000823E-3</c:v>
                </c:pt>
                <c:pt idx="2755">
                  <c:v>5.5100000000000825E-3</c:v>
                </c:pt>
                <c:pt idx="2756">
                  <c:v>5.5120000000000828E-3</c:v>
                </c:pt>
                <c:pt idx="2757">
                  <c:v>5.5140000000000831E-3</c:v>
                </c:pt>
                <c:pt idx="2758">
                  <c:v>5.5160000000000833E-3</c:v>
                </c:pt>
                <c:pt idx="2759">
                  <c:v>5.5180000000000836E-3</c:v>
                </c:pt>
                <c:pt idx="2760">
                  <c:v>5.5200000000000839E-3</c:v>
                </c:pt>
                <c:pt idx="2761">
                  <c:v>5.5220000000000841E-3</c:v>
                </c:pt>
                <c:pt idx="2762">
                  <c:v>5.5240000000000844E-3</c:v>
                </c:pt>
                <c:pt idx="2763">
                  <c:v>5.5260000000000847E-3</c:v>
                </c:pt>
                <c:pt idx="2764">
                  <c:v>5.5280000000000849E-3</c:v>
                </c:pt>
                <c:pt idx="2765">
                  <c:v>5.5300000000000852E-3</c:v>
                </c:pt>
                <c:pt idx="2766">
                  <c:v>5.5320000000000855E-3</c:v>
                </c:pt>
                <c:pt idx="2767">
                  <c:v>5.5340000000000857E-3</c:v>
                </c:pt>
                <c:pt idx="2768">
                  <c:v>5.536000000000086E-3</c:v>
                </c:pt>
                <c:pt idx="2769">
                  <c:v>5.5380000000000863E-3</c:v>
                </c:pt>
                <c:pt idx="2770">
                  <c:v>5.5400000000000865E-3</c:v>
                </c:pt>
                <c:pt idx="2771">
                  <c:v>5.5420000000000868E-3</c:v>
                </c:pt>
                <c:pt idx="2772">
                  <c:v>5.5440000000000871E-3</c:v>
                </c:pt>
                <c:pt idx="2773">
                  <c:v>5.5460000000000873E-3</c:v>
                </c:pt>
                <c:pt idx="2774">
                  <c:v>5.5480000000000876E-3</c:v>
                </c:pt>
                <c:pt idx="2775">
                  <c:v>5.5500000000000878E-3</c:v>
                </c:pt>
                <c:pt idx="2776">
                  <c:v>5.5520000000000881E-3</c:v>
                </c:pt>
                <c:pt idx="2777">
                  <c:v>5.5540000000000884E-3</c:v>
                </c:pt>
                <c:pt idx="2778">
                  <c:v>5.5560000000000886E-3</c:v>
                </c:pt>
                <c:pt idx="2779">
                  <c:v>5.5580000000000889E-3</c:v>
                </c:pt>
                <c:pt idx="2780">
                  <c:v>5.5600000000000892E-3</c:v>
                </c:pt>
                <c:pt idx="2781">
                  <c:v>5.5620000000000894E-3</c:v>
                </c:pt>
                <c:pt idx="2782">
                  <c:v>5.5640000000000897E-3</c:v>
                </c:pt>
                <c:pt idx="2783">
                  <c:v>5.56600000000009E-3</c:v>
                </c:pt>
                <c:pt idx="2784">
                  <c:v>5.5680000000000902E-3</c:v>
                </c:pt>
                <c:pt idx="2785">
                  <c:v>5.5700000000000905E-3</c:v>
                </c:pt>
                <c:pt idx="2786">
                  <c:v>5.5720000000000908E-3</c:v>
                </c:pt>
                <c:pt idx="2787">
                  <c:v>5.574000000000091E-3</c:v>
                </c:pt>
                <c:pt idx="2788">
                  <c:v>5.5760000000000913E-3</c:v>
                </c:pt>
                <c:pt idx="2789">
                  <c:v>5.5780000000000916E-3</c:v>
                </c:pt>
                <c:pt idx="2790">
                  <c:v>5.5800000000000918E-3</c:v>
                </c:pt>
                <c:pt idx="2791">
                  <c:v>5.5820000000000921E-3</c:v>
                </c:pt>
                <c:pt idx="2792">
                  <c:v>5.5840000000000924E-3</c:v>
                </c:pt>
                <c:pt idx="2793">
                  <c:v>5.5860000000000926E-3</c:v>
                </c:pt>
                <c:pt idx="2794">
                  <c:v>5.5880000000000929E-3</c:v>
                </c:pt>
                <c:pt idx="2795">
                  <c:v>5.5900000000000932E-3</c:v>
                </c:pt>
                <c:pt idx="2796">
                  <c:v>5.5920000000000934E-3</c:v>
                </c:pt>
                <c:pt idx="2797">
                  <c:v>5.5940000000000937E-3</c:v>
                </c:pt>
                <c:pt idx="2798">
                  <c:v>5.596000000000094E-3</c:v>
                </c:pt>
                <c:pt idx="2799">
                  <c:v>5.5980000000000942E-3</c:v>
                </c:pt>
                <c:pt idx="2800">
                  <c:v>5.6000000000000945E-3</c:v>
                </c:pt>
                <c:pt idx="2801">
                  <c:v>5.6020000000000948E-3</c:v>
                </c:pt>
                <c:pt idx="2802">
                  <c:v>5.604000000000095E-3</c:v>
                </c:pt>
                <c:pt idx="2803">
                  <c:v>5.6060000000000953E-3</c:v>
                </c:pt>
                <c:pt idx="2804">
                  <c:v>5.6080000000000955E-3</c:v>
                </c:pt>
                <c:pt idx="2805">
                  <c:v>5.6100000000000958E-3</c:v>
                </c:pt>
                <c:pt idx="2806">
                  <c:v>5.6120000000000961E-3</c:v>
                </c:pt>
                <c:pt idx="2807">
                  <c:v>5.6140000000000963E-3</c:v>
                </c:pt>
                <c:pt idx="2808">
                  <c:v>5.6160000000000966E-3</c:v>
                </c:pt>
                <c:pt idx="2809">
                  <c:v>5.6180000000000969E-3</c:v>
                </c:pt>
                <c:pt idx="2810">
                  <c:v>5.6200000000000971E-3</c:v>
                </c:pt>
                <c:pt idx="2811">
                  <c:v>5.6220000000000974E-3</c:v>
                </c:pt>
                <c:pt idx="2812">
                  <c:v>5.6240000000000977E-3</c:v>
                </c:pt>
                <c:pt idx="2813">
                  <c:v>5.6260000000000979E-3</c:v>
                </c:pt>
                <c:pt idx="2814">
                  <c:v>5.6280000000000982E-3</c:v>
                </c:pt>
                <c:pt idx="2815">
                  <c:v>5.6300000000000985E-3</c:v>
                </c:pt>
                <c:pt idx="2816">
                  <c:v>5.6320000000000987E-3</c:v>
                </c:pt>
                <c:pt idx="2817">
                  <c:v>5.634000000000099E-3</c:v>
                </c:pt>
                <c:pt idx="2818">
                  <c:v>5.6360000000000993E-3</c:v>
                </c:pt>
                <c:pt idx="2819">
                  <c:v>5.6380000000000995E-3</c:v>
                </c:pt>
                <c:pt idx="2820">
                  <c:v>5.6400000000000998E-3</c:v>
                </c:pt>
                <c:pt idx="2821">
                  <c:v>5.6420000000001001E-3</c:v>
                </c:pt>
                <c:pt idx="2822">
                  <c:v>5.6440000000001003E-3</c:v>
                </c:pt>
                <c:pt idx="2823">
                  <c:v>5.6460000000001006E-3</c:v>
                </c:pt>
                <c:pt idx="2824">
                  <c:v>5.6480000000001009E-3</c:v>
                </c:pt>
                <c:pt idx="2825">
                  <c:v>5.6500000000001011E-3</c:v>
                </c:pt>
                <c:pt idx="2826">
                  <c:v>5.6520000000001014E-3</c:v>
                </c:pt>
                <c:pt idx="2827">
                  <c:v>5.6540000000001017E-3</c:v>
                </c:pt>
                <c:pt idx="2828">
                  <c:v>5.6560000000001019E-3</c:v>
                </c:pt>
                <c:pt idx="2829">
                  <c:v>5.6580000000001022E-3</c:v>
                </c:pt>
                <c:pt idx="2830">
                  <c:v>5.6600000000001024E-3</c:v>
                </c:pt>
                <c:pt idx="2831">
                  <c:v>5.6620000000001027E-3</c:v>
                </c:pt>
                <c:pt idx="2832">
                  <c:v>5.664000000000103E-3</c:v>
                </c:pt>
                <c:pt idx="2833">
                  <c:v>5.6660000000001032E-3</c:v>
                </c:pt>
                <c:pt idx="2834">
                  <c:v>5.6680000000001035E-3</c:v>
                </c:pt>
                <c:pt idx="2835">
                  <c:v>5.6700000000001038E-3</c:v>
                </c:pt>
                <c:pt idx="2836">
                  <c:v>5.672000000000104E-3</c:v>
                </c:pt>
                <c:pt idx="2837">
                  <c:v>5.6740000000001043E-3</c:v>
                </c:pt>
                <c:pt idx="2838">
                  <c:v>5.6760000000001046E-3</c:v>
                </c:pt>
                <c:pt idx="2839">
                  <c:v>5.6780000000001048E-3</c:v>
                </c:pt>
                <c:pt idx="2840">
                  <c:v>5.6800000000001051E-3</c:v>
                </c:pt>
                <c:pt idx="2841">
                  <c:v>5.6820000000001054E-3</c:v>
                </c:pt>
                <c:pt idx="2842">
                  <c:v>5.6840000000001056E-3</c:v>
                </c:pt>
                <c:pt idx="2843">
                  <c:v>5.6860000000001059E-3</c:v>
                </c:pt>
                <c:pt idx="2844">
                  <c:v>5.6880000000001062E-3</c:v>
                </c:pt>
                <c:pt idx="2845">
                  <c:v>5.6900000000001064E-3</c:v>
                </c:pt>
                <c:pt idx="2846">
                  <c:v>5.6920000000001067E-3</c:v>
                </c:pt>
                <c:pt idx="2847">
                  <c:v>5.694000000000107E-3</c:v>
                </c:pt>
                <c:pt idx="2848">
                  <c:v>5.6960000000001072E-3</c:v>
                </c:pt>
                <c:pt idx="2849">
                  <c:v>5.6980000000001075E-3</c:v>
                </c:pt>
                <c:pt idx="2850">
                  <c:v>5.7000000000001078E-3</c:v>
                </c:pt>
                <c:pt idx="2851">
                  <c:v>5.702000000000108E-3</c:v>
                </c:pt>
                <c:pt idx="2852">
                  <c:v>5.7040000000001083E-3</c:v>
                </c:pt>
                <c:pt idx="2853">
                  <c:v>5.7060000000001086E-3</c:v>
                </c:pt>
                <c:pt idx="2854">
                  <c:v>5.7080000000001088E-3</c:v>
                </c:pt>
                <c:pt idx="2855">
                  <c:v>5.7100000000001091E-3</c:v>
                </c:pt>
                <c:pt idx="2856">
                  <c:v>5.7120000000001094E-3</c:v>
                </c:pt>
                <c:pt idx="2857">
                  <c:v>5.7140000000001096E-3</c:v>
                </c:pt>
                <c:pt idx="2858">
                  <c:v>5.7160000000001099E-3</c:v>
                </c:pt>
                <c:pt idx="2859">
                  <c:v>5.7180000000001101E-3</c:v>
                </c:pt>
                <c:pt idx="2860">
                  <c:v>5.7200000000001104E-3</c:v>
                </c:pt>
                <c:pt idx="2861">
                  <c:v>5.7220000000001107E-3</c:v>
                </c:pt>
                <c:pt idx="2862">
                  <c:v>5.7240000000001109E-3</c:v>
                </c:pt>
                <c:pt idx="2863">
                  <c:v>5.7260000000001112E-3</c:v>
                </c:pt>
                <c:pt idx="2864">
                  <c:v>5.7280000000001115E-3</c:v>
                </c:pt>
                <c:pt idx="2865">
                  <c:v>5.7300000000001117E-3</c:v>
                </c:pt>
                <c:pt idx="2866">
                  <c:v>5.732000000000112E-3</c:v>
                </c:pt>
                <c:pt idx="2867">
                  <c:v>5.7340000000001123E-3</c:v>
                </c:pt>
                <c:pt idx="2868">
                  <c:v>5.7360000000001125E-3</c:v>
                </c:pt>
                <c:pt idx="2869">
                  <c:v>5.7380000000001128E-3</c:v>
                </c:pt>
                <c:pt idx="2870">
                  <c:v>5.7400000000001131E-3</c:v>
                </c:pt>
                <c:pt idx="2871">
                  <c:v>5.7420000000001133E-3</c:v>
                </c:pt>
                <c:pt idx="2872">
                  <c:v>5.7440000000001136E-3</c:v>
                </c:pt>
                <c:pt idx="2873">
                  <c:v>5.7460000000001139E-3</c:v>
                </c:pt>
                <c:pt idx="2874">
                  <c:v>5.7480000000001141E-3</c:v>
                </c:pt>
                <c:pt idx="2875">
                  <c:v>5.7500000000001144E-3</c:v>
                </c:pt>
                <c:pt idx="2876">
                  <c:v>5.7520000000001147E-3</c:v>
                </c:pt>
                <c:pt idx="2877">
                  <c:v>5.7540000000001149E-3</c:v>
                </c:pt>
                <c:pt idx="2878">
                  <c:v>5.7560000000001152E-3</c:v>
                </c:pt>
                <c:pt idx="2879">
                  <c:v>5.7580000000001155E-3</c:v>
                </c:pt>
                <c:pt idx="2880">
                  <c:v>5.7600000000001157E-3</c:v>
                </c:pt>
                <c:pt idx="2881">
                  <c:v>5.762000000000116E-3</c:v>
                </c:pt>
                <c:pt idx="2882">
                  <c:v>5.7640000000001163E-3</c:v>
                </c:pt>
                <c:pt idx="2883">
                  <c:v>5.7660000000001165E-3</c:v>
                </c:pt>
                <c:pt idx="2884">
                  <c:v>5.7680000000001168E-3</c:v>
                </c:pt>
                <c:pt idx="2885">
                  <c:v>5.770000000000117E-3</c:v>
                </c:pt>
                <c:pt idx="2886">
                  <c:v>5.7720000000001173E-3</c:v>
                </c:pt>
                <c:pt idx="2887">
                  <c:v>5.7740000000001176E-3</c:v>
                </c:pt>
                <c:pt idx="2888">
                  <c:v>5.7760000000001178E-3</c:v>
                </c:pt>
                <c:pt idx="2889">
                  <c:v>5.7780000000001181E-3</c:v>
                </c:pt>
                <c:pt idx="2890">
                  <c:v>5.7800000000001184E-3</c:v>
                </c:pt>
                <c:pt idx="2891">
                  <c:v>5.7820000000001186E-3</c:v>
                </c:pt>
                <c:pt idx="2892">
                  <c:v>5.7840000000001189E-3</c:v>
                </c:pt>
                <c:pt idx="2893">
                  <c:v>5.7860000000001192E-3</c:v>
                </c:pt>
                <c:pt idx="2894">
                  <c:v>5.7880000000001194E-3</c:v>
                </c:pt>
                <c:pt idx="2895">
                  <c:v>5.7900000000001197E-3</c:v>
                </c:pt>
                <c:pt idx="2896">
                  <c:v>5.79200000000012E-3</c:v>
                </c:pt>
                <c:pt idx="2897">
                  <c:v>5.7940000000001202E-3</c:v>
                </c:pt>
                <c:pt idx="2898">
                  <c:v>5.7960000000001205E-3</c:v>
                </c:pt>
                <c:pt idx="2899">
                  <c:v>5.7980000000001208E-3</c:v>
                </c:pt>
                <c:pt idx="2900">
                  <c:v>5.800000000000121E-3</c:v>
                </c:pt>
                <c:pt idx="2901">
                  <c:v>5.8020000000001213E-3</c:v>
                </c:pt>
                <c:pt idx="2902">
                  <c:v>5.8040000000001216E-3</c:v>
                </c:pt>
                <c:pt idx="2903">
                  <c:v>5.8060000000001218E-3</c:v>
                </c:pt>
                <c:pt idx="2904">
                  <c:v>5.8080000000001221E-3</c:v>
                </c:pt>
                <c:pt idx="2905">
                  <c:v>5.8100000000001224E-3</c:v>
                </c:pt>
                <c:pt idx="2906">
                  <c:v>5.8120000000001226E-3</c:v>
                </c:pt>
                <c:pt idx="2907">
                  <c:v>5.8140000000001229E-3</c:v>
                </c:pt>
                <c:pt idx="2908">
                  <c:v>5.8160000000001232E-3</c:v>
                </c:pt>
                <c:pt idx="2909">
                  <c:v>5.8180000000001234E-3</c:v>
                </c:pt>
                <c:pt idx="2910">
                  <c:v>5.8200000000001237E-3</c:v>
                </c:pt>
                <c:pt idx="2911">
                  <c:v>5.822000000000124E-3</c:v>
                </c:pt>
                <c:pt idx="2912">
                  <c:v>5.8240000000001242E-3</c:v>
                </c:pt>
                <c:pt idx="2913">
                  <c:v>5.8260000000001245E-3</c:v>
                </c:pt>
                <c:pt idx="2914">
                  <c:v>5.8280000000001247E-3</c:v>
                </c:pt>
                <c:pt idx="2915">
                  <c:v>5.830000000000125E-3</c:v>
                </c:pt>
                <c:pt idx="2916">
                  <c:v>5.8320000000001253E-3</c:v>
                </c:pt>
                <c:pt idx="2917">
                  <c:v>5.8340000000001255E-3</c:v>
                </c:pt>
                <c:pt idx="2918">
                  <c:v>5.8360000000001258E-3</c:v>
                </c:pt>
                <c:pt idx="2919">
                  <c:v>5.8380000000001261E-3</c:v>
                </c:pt>
                <c:pt idx="2920">
                  <c:v>5.8400000000001263E-3</c:v>
                </c:pt>
                <c:pt idx="2921">
                  <c:v>5.8420000000001266E-3</c:v>
                </c:pt>
                <c:pt idx="2922">
                  <c:v>5.8440000000001269E-3</c:v>
                </c:pt>
                <c:pt idx="2923">
                  <c:v>5.8460000000001271E-3</c:v>
                </c:pt>
                <c:pt idx="2924">
                  <c:v>5.8480000000001274E-3</c:v>
                </c:pt>
                <c:pt idx="2925">
                  <c:v>5.8500000000001277E-3</c:v>
                </c:pt>
                <c:pt idx="2926">
                  <c:v>5.8520000000001279E-3</c:v>
                </c:pt>
                <c:pt idx="2927">
                  <c:v>5.8540000000001282E-3</c:v>
                </c:pt>
                <c:pt idx="2928">
                  <c:v>5.8560000000001285E-3</c:v>
                </c:pt>
                <c:pt idx="2929">
                  <c:v>5.8580000000001287E-3</c:v>
                </c:pt>
                <c:pt idx="2930">
                  <c:v>5.860000000000129E-3</c:v>
                </c:pt>
                <c:pt idx="2931">
                  <c:v>5.8620000000001293E-3</c:v>
                </c:pt>
                <c:pt idx="2932">
                  <c:v>5.8640000000001295E-3</c:v>
                </c:pt>
                <c:pt idx="2933">
                  <c:v>5.8660000000001298E-3</c:v>
                </c:pt>
                <c:pt idx="2934">
                  <c:v>5.8680000000001301E-3</c:v>
                </c:pt>
                <c:pt idx="2935">
                  <c:v>5.8700000000001303E-3</c:v>
                </c:pt>
                <c:pt idx="2936">
                  <c:v>5.8720000000001306E-3</c:v>
                </c:pt>
                <c:pt idx="2937">
                  <c:v>5.8740000000001309E-3</c:v>
                </c:pt>
                <c:pt idx="2938">
                  <c:v>5.8760000000001311E-3</c:v>
                </c:pt>
                <c:pt idx="2939">
                  <c:v>5.8780000000001314E-3</c:v>
                </c:pt>
                <c:pt idx="2940">
                  <c:v>5.8800000000001316E-3</c:v>
                </c:pt>
                <c:pt idx="2941">
                  <c:v>5.8820000000001319E-3</c:v>
                </c:pt>
                <c:pt idx="2942">
                  <c:v>5.8840000000001322E-3</c:v>
                </c:pt>
                <c:pt idx="2943">
                  <c:v>5.8860000000001324E-3</c:v>
                </c:pt>
                <c:pt idx="2944">
                  <c:v>5.8880000000001327E-3</c:v>
                </c:pt>
                <c:pt idx="2945">
                  <c:v>5.890000000000133E-3</c:v>
                </c:pt>
                <c:pt idx="2946">
                  <c:v>5.8920000000001332E-3</c:v>
                </c:pt>
                <c:pt idx="2947">
                  <c:v>5.8940000000001335E-3</c:v>
                </c:pt>
                <c:pt idx="2948">
                  <c:v>5.8960000000001338E-3</c:v>
                </c:pt>
                <c:pt idx="2949">
                  <c:v>5.898000000000134E-3</c:v>
                </c:pt>
                <c:pt idx="2950">
                  <c:v>5.9000000000001343E-3</c:v>
                </c:pt>
                <c:pt idx="2951">
                  <c:v>5.9020000000001346E-3</c:v>
                </c:pt>
                <c:pt idx="2952">
                  <c:v>5.9040000000001348E-3</c:v>
                </c:pt>
                <c:pt idx="2953">
                  <c:v>5.9060000000001351E-3</c:v>
                </c:pt>
                <c:pt idx="2954">
                  <c:v>5.9080000000001354E-3</c:v>
                </c:pt>
                <c:pt idx="2955">
                  <c:v>5.9100000000001356E-3</c:v>
                </c:pt>
                <c:pt idx="2956">
                  <c:v>5.9120000000001359E-3</c:v>
                </c:pt>
                <c:pt idx="2957">
                  <c:v>5.9140000000001362E-3</c:v>
                </c:pt>
                <c:pt idx="2958">
                  <c:v>5.9160000000001364E-3</c:v>
                </c:pt>
                <c:pt idx="2959">
                  <c:v>5.9180000000001367E-3</c:v>
                </c:pt>
                <c:pt idx="2960">
                  <c:v>5.920000000000137E-3</c:v>
                </c:pt>
                <c:pt idx="2961">
                  <c:v>5.9220000000001372E-3</c:v>
                </c:pt>
                <c:pt idx="2962">
                  <c:v>5.9240000000001375E-3</c:v>
                </c:pt>
                <c:pt idx="2963">
                  <c:v>5.9260000000001378E-3</c:v>
                </c:pt>
                <c:pt idx="2964">
                  <c:v>5.928000000000138E-3</c:v>
                </c:pt>
                <c:pt idx="2965">
                  <c:v>5.9300000000001383E-3</c:v>
                </c:pt>
                <c:pt idx="2966">
                  <c:v>5.9320000000001386E-3</c:v>
                </c:pt>
                <c:pt idx="2967">
                  <c:v>5.9340000000001388E-3</c:v>
                </c:pt>
                <c:pt idx="2968">
                  <c:v>5.9360000000001391E-3</c:v>
                </c:pt>
                <c:pt idx="2969">
                  <c:v>5.9380000000001393E-3</c:v>
                </c:pt>
                <c:pt idx="2970">
                  <c:v>5.9400000000001396E-3</c:v>
                </c:pt>
                <c:pt idx="2971">
                  <c:v>5.9420000000001399E-3</c:v>
                </c:pt>
                <c:pt idx="2972">
                  <c:v>5.9440000000001401E-3</c:v>
                </c:pt>
                <c:pt idx="2973">
                  <c:v>5.9460000000001404E-3</c:v>
                </c:pt>
                <c:pt idx="2974">
                  <c:v>5.9480000000001407E-3</c:v>
                </c:pt>
                <c:pt idx="2975">
                  <c:v>5.9500000000001409E-3</c:v>
                </c:pt>
                <c:pt idx="2976">
                  <c:v>5.9520000000001412E-3</c:v>
                </c:pt>
                <c:pt idx="2977">
                  <c:v>5.9540000000001415E-3</c:v>
                </c:pt>
                <c:pt idx="2978">
                  <c:v>5.9560000000001417E-3</c:v>
                </c:pt>
                <c:pt idx="2979">
                  <c:v>5.958000000000142E-3</c:v>
                </c:pt>
                <c:pt idx="2980">
                  <c:v>5.9600000000001423E-3</c:v>
                </c:pt>
                <c:pt idx="2981">
                  <c:v>5.9620000000001425E-3</c:v>
                </c:pt>
                <c:pt idx="2982">
                  <c:v>5.9640000000001428E-3</c:v>
                </c:pt>
                <c:pt idx="2983">
                  <c:v>5.9660000000001431E-3</c:v>
                </c:pt>
                <c:pt idx="2984">
                  <c:v>5.9680000000001433E-3</c:v>
                </c:pt>
                <c:pt idx="2985">
                  <c:v>5.9700000000001436E-3</c:v>
                </c:pt>
                <c:pt idx="2986">
                  <c:v>5.9720000000001439E-3</c:v>
                </c:pt>
                <c:pt idx="2987">
                  <c:v>5.9740000000001441E-3</c:v>
                </c:pt>
                <c:pt idx="2988">
                  <c:v>5.9760000000001444E-3</c:v>
                </c:pt>
                <c:pt idx="2989">
                  <c:v>5.9780000000001447E-3</c:v>
                </c:pt>
                <c:pt idx="2990">
                  <c:v>5.9800000000001449E-3</c:v>
                </c:pt>
                <c:pt idx="2991">
                  <c:v>5.9820000000001452E-3</c:v>
                </c:pt>
                <c:pt idx="2992">
                  <c:v>5.9840000000001455E-3</c:v>
                </c:pt>
                <c:pt idx="2993">
                  <c:v>5.9860000000001457E-3</c:v>
                </c:pt>
                <c:pt idx="2994">
                  <c:v>5.988000000000146E-3</c:v>
                </c:pt>
                <c:pt idx="2995">
                  <c:v>5.9900000000001462E-3</c:v>
                </c:pt>
                <c:pt idx="2996">
                  <c:v>5.9920000000001465E-3</c:v>
                </c:pt>
                <c:pt idx="2997">
                  <c:v>5.9940000000001468E-3</c:v>
                </c:pt>
                <c:pt idx="2998">
                  <c:v>5.996000000000147E-3</c:v>
                </c:pt>
                <c:pt idx="2999">
                  <c:v>5.9980000000001473E-3</c:v>
                </c:pt>
                <c:pt idx="3000">
                  <c:v>6.0000000000001476E-3</c:v>
                </c:pt>
                <c:pt idx="3001">
                  <c:v>6.0020000000001478E-3</c:v>
                </c:pt>
                <c:pt idx="3002">
                  <c:v>6.0040000000001481E-3</c:v>
                </c:pt>
                <c:pt idx="3003">
                  <c:v>6.0060000000001484E-3</c:v>
                </c:pt>
                <c:pt idx="3004">
                  <c:v>6.0080000000001486E-3</c:v>
                </c:pt>
                <c:pt idx="3005">
                  <c:v>6.0100000000001489E-3</c:v>
                </c:pt>
                <c:pt idx="3006">
                  <c:v>6.0120000000001492E-3</c:v>
                </c:pt>
                <c:pt idx="3007">
                  <c:v>6.0140000000001494E-3</c:v>
                </c:pt>
                <c:pt idx="3008">
                  <c:v>6.0160000000001497E-3</c:v>
                </c:pt>
                <c:pt idx="3009">
                  <c:v>6.01800000000015E-3</c:v>
                </c:pt>
                <c:pt idx="3010">
                  <c:v>6.0200000000001502E-3</c:v>
                </c:pt>
                <c:pt idx="3011">
                  <c:v>6.0220000000001505E-3</c:v>
                </c:pt>
                <c:pt idx="3012">
                  <c:v>6.0240000000001508E-3</c:v>
                </c:pt>
                <c:pt idx="3013">
                  <c:v>6.026000000000151E-3</c:v>
                </c:pt>
                <c:pt idx="3014">
                  <c:v>6.0280000000001513E-3</c:v>
                </c:pt>
                <c:pt idx="3015">
                  <c:v>6.0300000000001516E-3</c:v>
                </c:pt>
                <c:pt idx="3016">
                  <c:v>6.0320000000001518E-3</c:v>
                </c:pt>
                <c:pt idx="3017">
                  <c:v>6.0340000000001521E-3</c:v>
                </c:pt>
                <c:pt idx="3018">
                  <c:v>6.0360000000001524E-3</c:v>
                </c:pt>
                <c:pt idx="3019">
                  <c:v>6.0380000000001526E-3</c:v>
                </c:pt>
                <c:pt idx="3020">
                  <c:v>6.0400000000001529E-3</c:v>
                </c:pt>
                <c:pt idx="3021">
                  <c:v>6.0420000000001532E-3</c:v>
                </c:pt>
                <c:pt idx="3022">
                  <c:v>6.0440000000001534E-3</c:v>
                </c:pt>
                <c:pt idx="3023">
                  <c:v>6.0460000000001537E-3</c:v>
                </c:pt>
                <c:pt idx="3024">
                  <c:v>6.0480000000001539E-3</c:v>
                </c:pt>
                <c:pt idx="3025">
                  <c:v>6.0500000000001542E-3</c:v>
                </c:pt>
                <c:pt idx="3026">
                  <c:v>6.0520000000001545E-3</c:v>
                </c:pt>
                <c:pt idx="3027">
                  <c:v>6.0540000000001547E-3</c:v>
                </c:pt>
                <c:pt idx="3028">
                  <c:v>6.056000000000155E-3</c:v>
                </c:pt>
                <c:pt idx="3029">
                  <c:v>6.0580000000001553E-3</c:v>
                </c:pt>
                <c:pt idx="3030">
                  <c:v>6.0600000000001555E-3</c:v>
                </c:pt>
                <c:pt idx="3031">
                  <c:v>6.0620000000001558E-3</c:v>
                </c:pt>
                <c:pt idx="3032">
                  <c:v>6.0640000000001561E-3</c:v>
                </c:pt>
                <c:pt idx="3033">
                  <c:v>6.0660000000001563E-3</c:v>
                </c:pt>
                <c:pt idx="3034">
                  <c:v>6.0680000000001566E-3</c:v>
                </c:pt>
                <c:pt idx="3035">
                  <c:v>6.0700000000001569E-3</c:v>
                </c:pt>
                <c:pt idx="3036">
                  <c:v>6.0720000000001571E-3</c:v>
                </c:pt>
                <c:pt idx="3037">
                  <c:v>6.0740000000001574E-3</c:v>
                </c:pt>
                <c:pt idx="3038">
                  <c:v>6.0760000000001577E-3</c:v>
                </c:pt>
                <c:pt idx="3039">
                  <c:v>6.0780000000001579E-3</c:v>
                </c:pt>
                <c:pt idx="3040">
                  <c:v>6.0800000000001582E-3</c:v>
                </c:pt>
                <c:pt idx="3041">
                  <c:v>6.0820000000001585E-3</c:v>
                </c:pt>
                <c:pt idx="3042">
                  <c:v>6.0840000000001587E-3</c:v>
                </c:pt>
                <c:pt idx="3043">
                  <c:v>6.086000000000159E-3</c:v>
                </c:pt>
                <c:pt idx="3044">
                  <c:v>6.0880000000001593E-3</c:v>
                </c:pt>
                <c:pt idx="3045">
                  <c:v>6.0900000000001595E-3</c:v>
                </c:pt>
                <c:pt idx="3046">
                  <c:v>6.0920000000001598E-3</c:v>
                </c:pt>
                <c:pt idx="3047">
                  <c:v>6.0940000000001601E-3</c:v>
                </c:pt>
                <c:pt idx="3048">
                  <c:v>6.0960000000001603E-3</c:v>
                </c:pt>
                <c:pt idx="3049">
                  <c:v>6.0980000000001606E-3</c:v>
                </c:pt>
                <c:pt idx="3050">
                  <c:v>6.1000000000001608E-3</c:v>
                </c:pt>
                <c:pt idx="3051">
                  <c:v>6.1020000000001611E-3</c:v>
                </c:pt>
                <c:pt idx="3052">
                  <c:v>6.1040000000001614E-3</c:v>
                </c:pt>
                <c:pt idx="3053">
                  <c:v>6.1060000000001616E-3</c:v>
                </c:pt>
                <c:pt idx="3054">
                  <c:v>6.1080000000001619E-3</c:v>
                </c:pt>
                <c:pt idx="3055">
                  <c:v>6.1100000000001622E-3</c:v>
                </c:pt>
                <c:pt idx="3056">
                  <c:v>6.1120000000001624E-3</c:v>
                </c:pt>
                <c:pt idx="3057">
                  <c:v>6.1140000000001627E-3</c:v>
                </c:pt>
                <c:pt idx="3058">
                  <c:v>6.116000000000163E-3</c:v>
                </c:pt>
                <c:pt idx="3059">
                  <c:v>6.1180000000001632E-3</c:v>
                </c:pt>
                <c:pt idx="3060">
                  <c:v>6.1200000000001635E-3</c:v>
                </c:pt>
                <c:pt idx="3061">
                  <c:v>6.1220000000001638E-3</c:v>
                </c:pt>
                <c:pt idx="3062">
                  <c:v>6.124000000000164E-3</c:v>
                </c:pt>
                <c:pt idx="3063">
                  <c:v>6.1260000000001643E-3</c:v>
                </c:pt>
                <c:pt idx="3064">
                  <c:v>6.1280000000001646E-3</c:v>
                </c:pt>
                <c:pt idx="3065">
                  <c:v>6.1300000000001648E-3</c:v>
                </c:pt>
                <c:pt idx="3066">
                  <c:v>6.1320000000001651E-3</c:v>
                </c:pt>
                <c:pt idx="3067">
                  <c:v>6.1340000000001654E-3</c:v>
                </c:pt>
                <c:pt idx="3068">
                  <c:v>6.1360000000001656E-3</c:v>
                </c:pt>
                <c:pt idx="3069">
                  <c:v>6.1380000000001659E-3</c:v>
                </c:pt>
                <c:pt idx="3070">
                  <c:v>6.1400000000001662E-3</c:v>
                </c:pt>
                <c:pt idx="3071">
                  <c:v>6.1420000000001664E-3</c:v>
                </c:pt>
                <c:pt idx="3072">
                  <c:v>6.1440000000001667E-3</c:v>
                </c:pt>
                <c:pt idx="3073">
                  <c:v>6.146000000000167E-3</c:v>
                </c:pt>
                <c:pt idx="3074">
                  <c:v>6.1480000000001672E-3</c:v>
                </c:pt>
                <c:pt idx="3075">
                  <c:v>6.1500000000001675E-3</c:v>
                </c:pt>
                <c:pt idx="3076">
                  <c:v>6.1520000000001678E-3</c:v>
                </c:pt>
                <c:pt idx="3077">
                  <c:v>6.154000000000168E-3</c:v>
                </c:pt>
                <c:pt idx="3078">
                  <c:v>6.1560000000001683E-3</c:v>
                </c:pt>
                <c:pt idx="3079">
                  <c:v>6.1580000000001685E-3</c:v>
                </c:pt>
                <c:pt idx="3080">
                  <c:v>6.1600000000001688E-3</c:v>
                </c:pt>
                <c:pt idx="3081">
                  <c:v>6.1620000000001691E-3</c:v>
                </c:pt>
                <c:pt idx="3082">
                  <c:v>6.1640000000001693E-3</c:v>
                </c:pt>
                <c:pt idx="3083">
                  <c:v>6.1660000000001696E-3</c:v>
                </c:pt>
                <c:pt idx="3084">
                  <c:v>6.1680000000001699E-3</c:v>
                </c:pt>
                <c:pt idx="3085">
                  <c:v>6.1700000000001701E-3</c:v>
                </c:pt>
                <c:pt idx="3086">
                  <c:v>6.1720000000001704E-3</c:v>
                </c:pt>
                <c:pt idx="3087">
                  <c:v>6.1740000000001707E-3</c:v>
                </c:pt>
                <c:pt idx="3088">
                  <c:v>6.1760000000001709E-3</c:v>
                </c:pt>
                <c:pt idx="3089">
                  <c:v>6.1780000000001712E-3</c:v>
                </c:pt>
                <c:pt idx="3090">
                  <c:v>6.1800000000001715E-3</c:v>
                </c:pt>
                <c:pt idx="3091">
                  <c:v>6.1820000000001717E-3</c:v>
                </c:pt>
                <c:pt idx="3092">
                  <c:v>6.184000000000172E-3</c:v>
                </c:pt>
                <c:pt idx="3093">
                  <c:v>6.1860000000001723E-3</c:v>
                </c:pt>
                <c:pt idx="3094">
                  <c:v>6.1880000000001725E-3</c:v>
                </c:pt>
                <c:pt idx="3095">
                  <c:v>6.1900000000001728E-3</c:v>
                </c:pt>
                <c:pt idx="3096">
                  <c:v>6.1920000000001731E-3</c:v>
                </c:pt>
                <c:pt idx="3097">
                  <c:v>6.1940000000001733E-3</c:v>
                </c:pt>
                <c:pt idx="3098">
                  <c:v>6.1960000000001736E-3</c:v>
                </c:pt>
                <c:pt idx="3099">
                  <c:v>6.1980000000001739E-3</c:v>
                </c:pt>
                <c:pt idx="3100">
                  <c:v>6.2000000000001741E-3</c:v>
                </c:pt>
                <c:pt idx="3101">
                  <c:v>6.2020000000001744E-3</c:v>
                </c:pt>
                <c:pt idx="3102">
                  <c:v>6.2040000000001747E-3</c:v>
                </c:pt>
                <c:pt idx="3103">
                  <c:v>6.2060000000001749E-3</c:v>
                </c:pt>
                <c:pt idx="3104">
                  <c:v>6.2080000000001752E-3</c:v>
                </c:pt>
                <c:pt idx="3105">
                  <c:v>6.2100000000001754E-3</c:v>
                </c:pt>
                <c:pt idx="3106">
                  <c:v>6.2120000000001757E-3</c:v>
                </c:pt>
                <c:pt idx="3107">
                  <c:v>6.214000000000176E-3</c:v>
                </c:pt>
                <c:pt idx="3108">
                  <c:v>6.2160000000001762E-3</c:v>
                </c:pt>
                <c:pt idx="3109">
                  <c:v>6.2180000000001765E-3</c:v>
                </c:pt>
                <c:pt idx="3110">
                  <c:v>6.2200000000001768E-3</c:v>
                </c:pt>
                <c:pt idx="3111">
                  <c:v>6.222000000000177E-3</c:v>
                </c:pt>
                <c:pt idx="3112">
                  <c:v>6.2240000000001773E-3</c:v>
                </c:pt>
                <c:pt idx="3113">
                  <c:v>6.2260000000001776E-3</c:v>
                </c:pt>
                <c:pt idx="3114">
                  <c:v>6.2280000000001778E-3</c:v>
                </c:pt>
                <c:pt idx="3115">
                  <c:v>6.2300000000001781E-3</c:v>
                </c:pt>
                <c:pt idx="3116">
                  <c:v>6.2320000000001784E-3</c:v>
                </c:pt>
                <c:pt idx="3117">
                  <c:v>6.2340000000001786E-3</c:v>
                </c:pt>
                <c:pt idx="3118">
                  <c:v>6.2360000000001789E-3</c:v>
                </c:pt>
                <c:pt idx="3119">
                  <c:v>6.2380000000001792E-3</c:v>
                </c:pt>
                <c:pt idx="3120">
                  <c:v>6.2400000000001794E-3</c:v>
                </c:pt>
                <c:pt idx="3121">
                  <c:v>6.2420000000001797E-3</c:v>
                </c:pt>
                <c:pt idx="3122">
                  <c:v>6.24400000000018E-3</c:v>
                </c:pt>
                <c:pt idx="3123">
                  <c:v>6.2460000000001802E-3</c:v>
                </c:pt>
                <c:pt idx="3124">
                  <c:v>6.2480000000001805E-3</c:v>
                </c:pt>
                <c:pt idx="3125">
                  <c:v>6.2500000000001808E-3</c:v>
                </c:pt>
                <c:pt idx="3126">
                  <c:v>6.252000000000181E-3</c:v>
                </c:pt>
                <c:pt idx="3127">
                  <c:v>6.2540000000001813E-3</c:v>
                </c:pt>
                <c:pt idx="3128">
                  <c:v>6.2560000000001816E-3</c:v>
                </c:pt>
                <c:pt idx="3129">
                  <c:v>6.2580000000001818E-3</c:v>
                </c:pt>
                <c:pt idx="3130">
                  <c:v>6.2600000000001821E-3</c:v>
                </c:pt>
                <c:pt idx="3131">
                  <c:v>6.2620000000001824E-3</c:v>
                </c:pt>
                <c:pt idx="3132">
                  <c:v>6.2640000000001826E-3</c:v>
                </c:pt>
                <c:pt idx="3133">
                  <c:v>6.2660000000001829E-3</c:v>
                </c:pt>
                <c:pt idx="3134">
                  <c:v>6.2680000000001831E-3</c:v>
                </c:pt>
                <c:pt idx="3135">
                  <c:v>6.2700000000001834E-3</c:v>
                </c:pt>
                <c:pt idx="3136">
                  <c:v>6.2720000000001837E-3</c:v>
                </c:pt>
                <c:pt idx="3137">
                  <c:v>6.2740000000001839E-3</c:v>
                </c:pt>
                <c:pt idx="3138">
                  <c:v>6.2760000000001842E-3</c:v>
                </c:pt>
                <c:pt idx="3139">
                  <c:v>6.2780000000001845E-3</c:v>
                </c:pt>
                <c:pt idx="3140">
                  <c:v>6.2800000000001847E-3</c:v>
                </c:pt>
                <c:pt idx="3141">
                  <c:v>6.282000000000185E-3</c:v>
                </c:pt>
                <c:pt idx="3142">
                  <c:v>6.2840000000001853E-3</c:v>
                </c:pt>
                <c:pt idx="3143">
                  <c:v>6.2860000000001855E-3</c:v>
                </c:pt>
                <c:pt idx="3144">
                  <c:v>6.2880000000001858E-3</c:v>
                </c:pt>
                <c:pt idx="3145">
                  <c:v>6.2900000000001861E-3</c:v>
                </c:pt>
                <c:pt idx="3146">
                  <c:v>6.2920000000001863E-3</c:v>
                </c:pt>
                <c:pt idx="3147">
                  <c:v>6.2940000000001866E-3</c:v>
                </c:pt>
                <c:pt idx="3148">
                  <c:v>6.2960000000001869E-3</c:v>
                </c:pt>
                <c:pt idx="3149">
                  <c:v>6.2980000000001871E-3</c:v>
                </c:pt>
                <c:pt idx="3150">
                  <c:v>6.3000000000001874E-3</c:v>
                </c:pt>
                <c:pt idx="3151">
                  <c:v>6.3020000000001877E-3</c:v>
                </c:pt>
                <c:pt idx="3152">
                  <c:v>6.3040000000001879E-3</c:v>
                </c:pt>
                <c:pt idx="3153">
                  <c:v>6.3060000000001882E-3</c:v>
                </c:pt>
                <c:pt idx="3154">
                  <c:v>6.3080000000001885E-3</c:v>
                </c:pt>
                <c:pt idx="3155">
                  <c:v>6.3100000000001887E-3</c:v>
                </c:pt>
                <c:pt idx="3156">
                  <c:v>6.312000000000189E-3</c:v>
                </c:pt>
                <c:pt idx="3157">
                  <c:v>6.3140000000001893E-3</c:v>
                </c:pt>
                <c:pt idx="3158">
                  <c:v>6.3160000000001895E-3</c:v>
                </c:pt>
                <c:pt idx="3159">
                  <c:v>6.3180000000001898E-3</c:v>
                </c:pt>
                <c:pt idx="3160">
                  <c:v>6.32000000000019E-3</c:v>
                </c:pt>
                <c:pt idx="3161">
                  <c:v>6.3220000000001903E-3</c:v>
                </c:pt>
                <c:pt idx="3162">
                  <c:v>6.3240000000001906E-3</c:v>
                </c:pt>
                <c:pt idx="3163">
                  <c:v>6.3260000000001908E-3</c:v>
                </c:pt>
                <c:pt idx="3164">
                  <c:v>6.3280000000001911E-3</c:v>
                </c:pt>
                <c:pt idx="3165">
                  <c:v>6.3300000000001914E-3</c:v>
                </c:pt>
                <c:pt idx="3166">
                  <c:v>6.3320000000001916E-3</c:v>
                </c:pt>
                <c:pt idx="3167">
                  <c:v>6.3340000000001919E-3</c:v>
                </c:pt>
                <c:pt idx="3168">
                  <c:v>6.3360000000001922E-3</c:v>
                </c:pt>
                <c:pt idx="3169">
                  <c:v>6.3380000000001924E-3</c:v>
                </c:pt>
                <c:pt idx="3170">
                  <c:v>6.3400000000001927E-3</c:v>
                </c:pt>
                <c:pt idx="3171">
                  <c:v>6.342000000000193E-3</c:v>
                </c:pt>
                <c:pt idx="3172">
                  <c:v>6.3440000000001932E-3</c:v>
                </c:pt>
                <c:pt idx="3173">
                  <c:v>6.3460000000001935E-3</c:v>
                </c:pt>
                <c:pt idx="3174">
                  <c:v>6.3480000000001938E-3</c:v>
                </c:pt>
                <c:pt idx="3175">
                  <c:v>6.350000000000194E-3</c:v>
                </c:pt>
                <c:pt idx="3176">
                  <c:v>6.3520000000001943E-3</c:v>
                </c:pt>
                <c:pt idx="3177">
                  <c:v>6.3540000000001946E-3</c:v>
                </c:pt>
                <c:pt idx="3178">
                  <c:v>6.3560000000001948E-3</c:v>
                </c:pt>
                <c:pt idx="3179">
                  <c:v>6.3580000000001951E-3</c:v>
                </c:pt>
                <c:pt idx="3180">
                  <c:v>6.3600000000001954E-3</c:v>
                </c:pt>
                <c:pt idx="3181">
                  <c:v>6.3620000000001956E-3</c:v>
                </c:pt>
                <c:pt idx="3182">
                  <c:v>6.3640000000001959E-3</c:v>
                </c:pt>
                <c:pt idx="3183">
                  <c:v>6.3660000000001962E-3</c:v>
                </c:pt>
                <c:pt idx="3184">
                  <c:v>6.3680000000001964E-3</c:v>
                </c:pt>
                <c:pt idx="3185">
                  <c:v>6.3700000000001967E-3</c:v>
                </c:pt>
                <c:pt idx="3186">
                  <c:v>6.372000000000197E-3</c:v>
                </c:pt>
                <c:pt idx="3187">
                  <c:v>6.3740000000001972E-3</c:v>
                </c:pt>
                <c:pt idx="3188">
                  <c:v>6.3760000000001975E-3</c:v>
                </c:pt>
                <c:pt idx="3189">
                  <c:v>6.3780000000001977E-3</c:v>
                </c:pt>
                <c:pt idx="3190">
                  <c:v>6.380000000000198E-3</c:v>
                </c:pt>
                <c:pt idx="3191">
                  <c:v>6.3820000000001983E-3</c:v>
                </c:pt>
                <c:pt idx="3192">
                  <c:v>6.3840000000001985E-3</c:v>
                </c:pt>
                <c:pt idx="3193">
                  <c:v>6.3860000000001988E-3</c:v>
                </c:pt>
                <c:pt idx="3194">
                  <c:v>6.3880000000001991E-3</c:v>
                </c:pt>
                <c:pt idx="3195">
                  <c:v>6.3900000000001993E-3</c:v>
                </c:pt>
                <c:pt idx="3196">
                  <c:v>6.3920000000001996E-3</c:v>
                </c:pt>
                <c:pt idx="3197">
                  <c:v>6.3940000000001999E-3</c:v>
                </c:pt>
                <c:pt idx="3198">
                  <c:v>6.3960000000002001E-3</c:v>
                </c:pt>
                <c:pt idx="3199">
                  <c:v>6.3980000000002004E-3</c:v>
                </c:pt>
                <c:pt idx="3200">
                  <c:v>6.4000000000002007E-3</c:v>
                </c:pt>
                <c:pt idx="3201">
                  <c:v>6.4020000000002009E-3</c:v>
                </c:pt>
                <c:pt idx="3202">
                  <c:v>6.4040000000002012E-3</c:v>
                </c:pt>
                <c:pt idx="3203">
                  <c:v>6.4060000000002015E-3</c:v>
                </c:pt>
                <c:pt idx="3204">
                  <c:v>6.4080000000002017E-3</c:v>
                </c:pt>
                <c:pt idx="3205">
                  <c:v>6.410000000000202E-3</c:v>
                </c:pt>
                <c:pt idx="3206">
                  <c:v>6.4120000000002023E-3</c:v>
                </c:pt>
                <c:pt idx="3207">
                  <c:v>6.4140000000002025E-3</c:v>
                </c:pt>
                <c:pt idx="3208">
                  <c:v>6.4160000000002028E-3</c:v>
                </c:pt>
                <c:pt idx="3209">
                  <c:v>6.4180000000002031E-3</c:v>
                </c:pt>
                <c:pt idx="3210">
                  <c:v>6.4200000000002033E-3</c:v>
                </c:pt>
                <c:pt idx="3211">
                  <c:v>6.4220000000002036E-3</c:v>
                </c:pt>
                <c:pt idx="3212">
                  <c:v>6.4240000000002039E-3</c:v>
                </c:pt>
                <c:pt idx="3213">
                  <c:v>6.4260000000002041E-3</c:v>
                </c:pt>
                <c:pt idx="3214">
                  <c:v>6.4280000000002044E-3</c:v>
                </c:pt>
                <c:pt idx="3215">
                  <c:v>6.4300000000002046E-3</c:v>
                </c:pt>
                <c:pt idx="3216">
                  <c:v>6.4320000000002049E-3</c:v>
                </c:pt>
                <c:pt idx="3217">
                  <c:v>6.4340000000002052E-3</c:v>
                </c:pt>
                <c:pt idx="3218">
                  <c:v>6.4360000000002054E-3</c:v>
                </c:pt>
                <c:pt idx="3219">
                  <c:v>6.4380000000002057E-3</c:v>
                </c:pt>
                <c:pt idx="3220">
                  <c:v>6.440000000000206E-3</c:v>
                </c:pt>
                <c:pt idx="3221">
                  <c:v>6.4420000000002062E-3</c:v>
                </c:pt>
                <c:pt idx="3222">
                  <c:v>6.4440000000002065E-3</c:v>
                </c:pt>
                <c:pt idx="3223">
                  <c:v>6.4460000000002068E-3</c:v>
                </c:pt>
                <c:pt idx="3224">
                  <c:v>6.448000000000207E-3</c:v>
                </c:pt>
                <c:pt idx="3225">
                  <c:v>6.4500000000002073E-3</c:v>
                </c:pt>
                <c:pt idx="3226">
                  <c:v>6.4520000000002076E-3</c:v>
                </c:pt>
                <c:pt idx="3227">
                  <c:v>6.4540000000002078E-3</c:v>
                </c:pt>
                <c:pt idx="3228">
                  <c:v>6.4560000000002081E-3</c:v>
                </c:pt>
                <c:pt idx="3229">
                  <c:v>6.4580000000002084E-3</c:v>
                </c:pt>
                <c:pt idx="3230">
                  <c:v>6.4600000000002086E-3</c:v>
                </c:pt>
                <c:pt idx="3231">
                  <c:v>6.4620000000002089E-3</c:v>
                </c:pt>
                <c:pt idx="3232">
                  <c:v>6.4640000000002092E-3</c:v>
                </c:pt>
                <c:pt idx="3233">
                  <c:v>6.4660000000002094E-3</c:v>
                </c:pt>
                <c:pt idx="3234">
                  <c:v>6.4680000000002097E-3</c:v>
                </c:pt>
                <c:pt idx="3235">
                  <c:v>6.47000000000021E-3</c:v>
                </c:pt>
                <c:pt idx="3236">
                  <c:v>6.4720000000002102E-3</c:v>
                </c:pt>
                <c:pt idx="3237">
                  <c:v>6.4740000000002105E-3</c:v>
                </c:pt>
                <c:pt idx="3238">
                  <c:v>6.4760000000002108E-3</c:v>
                </c:pt>
                <c:pt idx="3239">
                  <c:v>6.478000000000211E-3</c:v>
                </c:pt>
                <c:pt idx="3240">
                  <c:v>6.4800000000002113E-3</c:v>
                </c:pt>
                <c:pt idx="3241">
                  <c:v>6.4820000000002116E-3</c:v>
                </c:pt>
                <c:pt idx="3242">
                  <c:v>6.4840000000002118E-3</c:v>
                </c:pt>
                <c:pt idx="3243">
                  <c:v>6.4860000000002121E-3</c:v>
                </c:pt>
                <c:pt idx="3244">
                  <c:v>6.4880000000002123E-3</c:v>
                </c:pt>
                <c:pt idx="3245">
                  <c:v>6.4900000000002126E-3</c:v>
                </c:pt>
                <c:pt idx="3246">
                  <c:v>6.4920000000002129E-3</c:v>
                </c:pt>
                <c:pt idx="3247">
                  <c:v>6.4940000000002131E-3</c:v>
                </c:pt>
                <c:pt idx="3248">
                  <c:v>6.4960000000002134E-3</c:v>
                </c:pt>
                <c:pt idx="3249">
                  <c:v>6.4980000000002137E-3</c:v>
                </c:pt>
                <c:pt idx="3250">
                  <c:v>6.5000000000002139E-3</c:v>
                </c:pt>
                <c:pt idx="3251">
                  <c:v>6.5020000000002142E-3</c:v>
                </c:pt>
                <c:pt idx="3252">
                  <c:v>6.5040000000002145E-3</c:v>
                </c:pt>
                <c:pt idx="3253">
                  <c:v>6.5060000000002147E-3</c:v>
                </c:pt>
                <c:pt idx="3254">
                  <c:v>6.508000000000215E-3</c:v>
                </c:pt>
                <c:pt idx="3255">
                  <c:v>6.5100000000002153E-3</c:v>
                </c:pt>
                <c:pt idx="3256">
                  <c:v>6.5120000000002155E-3</c:v>
                </c:pt>
                <c:pt idx="3257">
                  <c:v>6.5140000000002158E-3</c:v>
                </c:pt>
                <c:pt idx="3258">
                  <c:v>6.5160000000002161E-3</c:v>
                </c:pt>
                <c:pt idx="3259">
                  <c:v>6.5180000000002163E-3</c:v>
                </c:pt>
                <c:pt idx="3260">
                  <c:v>6.5200000000002166E-3</c:v>
                </c:pt>
                <c:pt idx="3261">
                  <c:v>6.5220000000002169E-3</c:v>
                </c:pt>
                <c:pt idx="3262">
                  <c:v>6.5240000000002171E-3</c:v>
                </c:pt>
                <c:pt idx="3263">
                  <c:v>6.5260000000002174E-3</c:v>
                </c:pt>
                <c:pt idx="3264">
                  <c:v>6.5280000000002177E-3</c:v>
                </c:pt>
                <c:pt idx="3265">
                  <c:v>6.5300000000002179E-3</c:v>
                </c:pt>
                <c:pt idx="3266">
                  <c:v>6.5320000000002182E-3</c:v>
                </c:pt>
                <c:pt idx="3267">
                  <c:v>6.5340000000002185E-3</c:v>
                </c:pt>
                <c:pt idx="3268">
                  <c:v>6.5360000000002187E-3</c:v>
                </c:pt>
                <c:pt idx="3269">
                  <c:v>6.538000000000219E-3</c:v>
                </c:pt>
                <c:pt idx="3270">
                  <c:v>6.5400000000002192E-3</c:v>
                </c:pt>
                <c:pt idx="3271">
                  <c:v>6.5420000000002195E-3</c:v>
                </c:pt>
                <c:pt idx="3272">
                  <c:v>6.5440000000002198E-3</c:v>
                </c:pt>
                <c:pt idx="3273">
                  <c:v>6.54600000000022E-3</c:v>
                </c:pt>
                <c:pt idx="3274">
                  <c:v>6.5480000000002203E-3</c:v>
                </c:pt>
                <c:pt idx="3275">
                  <c:v>6.5500000000002206E-3</c:v>
                </c:pt>
                <c:pt idx="3276">
                  <c:v>6.5520000000002208E-3</c:v>
                </c:pt>
                <c:pt idx="3277">
                  <c:v>6.5540000000002211E-3</c:v>
                </c:pt>
                <c:pt idx="3278">
                  <c:v>6.5560000000002214E-3</c:v>
                </c:pt>
                <c:pt idx="3279">
                  <c:v>6.5580000000002216E-3</c:v>
                </c:pt>
                <c:pt idx="3280">
                  <c:v>6.5600000000002219E-3</c:v>
                </c:pt>
                <c:pt idx="3281">
                  <c:v>6.5620000000002222E-3</c:v>
                </c:pt>
                <c:pt idx="3282">
                  <c:v>6.5640000000002224E-3</c:v>
                </c:pt>
                <c:pt idx="3283">
                  <c:v>6.5660000000002227E-3</c:v>
                </c:pt>
                <c:pt idx="3284">
                  <c:v>6.568000000000223E-3</c:v>
                </c:pt>
                <c:pt idx="3285">
                  <c:v>6.5700000000002232E-3</c:v>
                </c:pt>
                <c:pt idx="3286">
                  <c:v>6.5720000000002235E-3</c:v>
                </c:pt>
                <c:pt idx="3287">
                  <c:v>6.5740000000002238E-3</c:v>
                </c:pt>
                <c:pt idx="3288">
                  <c:v>6.576000000000224E-3</c:v>
                </c:pt>
                <c:pt idx="3289">
                  <c:v>6.5780000000002243E-3</c:v>
                </c:pt>
                <c:pt idx="3290">
                  <c:v>6.5800000000002246E-3</c:v>
                </c:pt>
                <c:pt idx="3291">
                  <c:v>6.5820000000002248E-3</c:v>
                </c:pt>
                <c:pt idx="3292">
                  <c:v>6.5840000000002251E-3</c:v>
                </c:pt>
                <c:pt idx="3293">
                  <c:v>6.5860000000002254E-3</c:v>
                </c:pt>
                <c:pt idx="3294">
                  <c:v>6.5880000000002256E-3</c:v>
                </c:pt>
                <c:pt idx="3295">
                  <c:v>6.5900000000002259E-3</c:v>
                </c:pt>
                <c:pt idx="3296">
                  <c:v>6.5920000000002262E-3</c:v>
                </c:pt>
                <c:pt idx="3297">
                  <c:v>6.5940000000002264E-3</c:v>
                </c:pt>
                <c:pt idx="3298">
                  <c:v>6.5960000000002267E-3</c:v>
                </c:pt>
                <c:pt idx="3299">
                  <c:v>6.5980000000002269E-3</c:v>
                </c:pt>
                <c:pt idx="3300">
                  <c:v>6.6000000000002272E-3</c:v>
                </c:pt>
                <c:pt idx="3301">
                  <c:v>6.6020000000002275E-3</c:v>
                </c:pt>
                <c:pt idx="3302">
                  <c:v>6.6040000000002277E-3</c:v>
                </c:pt>
                <c:pt idx="3303">
                  <c:v>6.606000000000228E-3</c:v>
                </c:pt>
                <c:pt idx="3304">
                  <c:v>6.6080000000002283E-3</c:v>
                </c:pt>
                <c:pt idx="3305">
                  <c:v>6.6100000000002285E-3</c:v>
                </c:pt>
                <c:pt idx="3306">
                  <c:v>6.6120000000002288E-3</c:v>
                </c:pt>
                <c:pt idx="3307">
                  <c:v>6.6140000000002291E-3</c:v>
                </c:pt>
                <c:pt idx="3308">
                  <c:v>6.6160000000002293E-3</c:v>
                </c:pt>
                <c:pt idx="3309">
                  <c:v>6.6180000000002296E-3</c:v>
                </c:pt>
                <c:pt idx="3310">
                  <c:v>6.6200000000002299E-3</c:v>
                </c:pt>
                <c:pt idx="3311">
                  <c:v>6.6220000000002301E-3</c:v>
                </c:pt>
                <c:pt idx="3312">
                  <c:v>6.6240000000002304E-3</c:v>
                </c:pt>
                <c:pt idx="3313">
                  <c:v>6.6260000000002307E-3</c:v>
                </c:pt>
                <c:pt idx="3314">
                  <c:v>6.6280000000002309E-3</c:v>
                </c:pt>
                <c:pt idx="3315">
                  <c:v>6.6300000000002312E-3</c:v>
                </c:pt>
                <c:pt idx="3316">
                  <c:v>6.6320000000002315E-3</c:v>
                </c:pt>
                <c:pt idx="3317">
                  <c:v>6.6340000000002317E-3</c:v>
                </c:pt>
                <c:pt idx="3318">
                  <c:v>6.636000000000232E-3</c:v>
                </c:pt>
                <c:pt idx="3319">
                  <c:v>6.6380000000002323E-3</c:v>
                </c:pt>
                <c:pt idx="3320">
                  <c:v>6.6400000000002325E-3</c:v>
                </c:pt>
                <c:pt idx="3321">
                  <c:v>6.6420000000002328E-3</c:v>
                </c:pt>
                <c:pt idx="3322">
                  <c:v>6.6440000000002331E-3</c:v>
                </c:pt>
                <c:pt idx="3323">
                  <c:v>6.6460000000002333E-3</c:v>
                </c:pt>
                <c:pt idx="3324">
                  <c:v>6.6480000000002336E-3</c:v>
                </c:pt>
                <c:pt idx="3325">
                  <c:v>6.6500000000002338E-3</c:v>
                </c:pt>
                <c:pt idx="3326">
                  <c:v>6.6520000000002341E-3</c:v>
                </c:pt>
                <c:pt idx="3327">
                  <c:v>6.6540000000002344E-3</c:v>
                </c:pt>
                <c:pt idx="3328">
                  <c:v>6.6560000000002346E-3</c:v>
                </c:pt>
                <c:pt idx="3329">
                  <c:v>6.6580000000002349E-3</c:v>
                </c:pt>
                <c:pt idx="3330">
                  <c:v>6.6600000000002352E-3</c:v>
                </c:pt>
                <c:pt idx="3331">
                  <c:v>6.6620000000002354E-3</c:v>
                </c:pt>
                <c:pt idx="3332">
                  <c:v>6.6640000000002357E-3</c:v>
                </c:pt>
                <c:pt idx="3333">
                  <c:v>6.666000000000236E-3</c:v>
                </c:pt>
                <c:pt idx="3334">
                  <c:v>6.6680000000002362E-3</c:v>
                </c:pt>
                <c:pt idx="3335">
                  <c:v>6.6700000000002365E-3</c:v>
                </c:pt>
                <c:pt idx="3336">
                  <c:v>6.6720000000002368E-3</c:v>
                </c:pt>
                <c:pt idx="3337">
                  <c:v>6.674000000000237E-3</c:v>
                </c:pt>
                <c:pt idx="3338">
                  <c:v>6.6760000000002373E-3</c:v>
                </c:pt>
                <c:pt idx="3339">
                  <c:v>6.6780000000002376E-3</c:v>
                </c:pt>
                <c:pt idx="3340">
                  <c:v>6.6800000000002378E-3</c:v>
                </c:pt>
                <c:pt idx="3341">
                  <c:v>6.6820000000002381E-3</c:v>
                </c:pt>
                <c:pt idx="3342">
                  <c:v>6.6840000000002384E-3</c:v>
                </c:pt>
                <c:pt idx="3343">
                  <c:v>6.6860000000002386E-3</c:v>
                </c:pt>
                <c:pt idx="3344">
                  <c:v>6.6880000000002389E-3</c:v>
                </c:pt>
                <c:pt idx="3345">
                  <c:v>6.6900000000002392E-3</c:v>
                </c:pt>
                <c:pt idx="3346">
                  <c:v>6.6920000000002394E-3</c:v>
                </c:pt>
                <c:pt idx="3347">
                  <c:v>6.6940000000002397E-3</c:v>
                </c:pt>
                <c:pt idx="3348">
                  <c:v>6.69600000000024E-3</c:v>
                </c:pt>
                <c:pt idx="3349">
                  <c:v>6.6980000000002402E-3</c:v>
                </c:pt>
                <c:pt idx="3350">
                  <c:v>6.7000000000002405E-3</c:v>
                </c:pt>
                <c:pt idx="3351">
                  <c:v>6.7020000000002408E-3</c:v>
                </c:pt>
                <c:pt idx="3352">
                  <c:v>6.704000000000241E-3</c:v>
                </c:pt>
                <c:pt idx="3353">
                  <c:v>6.7060000000002413E-3</c:v>
                </c:pt>
                <c:pt idx="3354">
                  <c:v>6.7080000000002415E-3</c:v>
                </c:pt>
                <c:pt idx="3355">
                  <c:v>6.7100000000002418E-3</c:v>
                </c:pt>
                <c:pt idx="3356">
                  <c:v>6.7120000000002421E-3</c:v>
                </c:pt>
                <c:pt idx="3357">
                  <c:v>6.7140000000002423E-3</c:v>
                </c:pt>
                <c:pt idx="3358">
                  <c:v>6.7160000000002426E-3</c:v>
                </c:pt>
                <c:pt idx="3359">
                  <c:v>6.7180000000002429E-3</c:v>
                </c:pt>
                <c:pt idx="3360">
                  <c:v>6.7200000000002431E-3</c:v>
                </c:pt>
                <c:pt idx="3361">
                  <c:v>6.7220000000002434E-3</c:v>
                </c:pt>
                <c:pt idx="3362">
                  <c:v>6.7240000000002437E-3</c:v>
                </c:pt>
                <c:pt idx="3363">
                  <c:v>6.7260000000002439E-3</c:v>
                </c:pt>
                <c:pt idx="3364">
                  <c:v>6.7280000000002442E-3</c:v>
                </c:pt>
                <c:pt idx="3365">
                  <c:v>6.7300000000002445E-3</c:v>
                </c:pt>
                <c:pt idx="3366">
                  <c:v>6.7320000000002447E-3</c:v>
                </c:pt>
                <c:pt idx="3367">
                  <c:v>6.734000000000245E-3</c:v>
                </c:pt>
                <c:pt idx="3368">
                  <c:v>6.7360000000002453E-3</c:v>
                </c:pt>
                <c:pt idx="3369">
                  <c:v>6.7380000000002455E-3</c:v>
                </c:pt>
                <c:pt idx="3370">
                  <c:v>6.7400000000002458E-3</c:v>
                </c:pt>
                <c:pt idx="3371">
                  <c:v>6.7420000000002461E-3</c:v>
                </c:pt>
                <c:pt idx="3372">
                  <c:v>6.7440000000002463E-3</c:v>
                </c:pt>
                <c:pt idx="3373">
                  <c:v>6.7460000000002466E-3</c:v>
                </c:pt>
                <c:pt idx="3374">
                  <c:v>6.7480000000002469E-3</c:v>
                </c:pt>
                <c:pt idx="3375">
                  <c:v>6.7500000000002471E-3</c:v>
                </c:pt>
                <c:pt idx="3376">
                  <c:v>6.7520000000002474E-3</c:v>
                </c:pt>
                <c:pt idx="3377">
                  <c:v>6.7540000000002477E-3</c:v>
                </c:pt>
                <c:pt idx="3378">
                  <c:v>6.7560000000002479E-3</c:v>
                </c:pt>
                <c:pt idx="3379">
                  <c:v>6.7580000000002482E-3</c:v>
                </c:pt>
                <c:pt idx="3380">
                  <c:v>6.7600000000002484E-3</c:v>
                </c:pt>
                <c:pt idx="3381">
                  <c:v>6.7620000000002487E-3</c:v>
                </c:pt>
                <c:pt idx="3382">
                  <c:v>6.764000000000249E-3</c:v>
                </c:pt>
                <c:pt idx="3383">
                  <c:v>6.7660000000002492E-3</c:v>
                </c:pt>
                <c:pt idx="3384">
                  <c:v>6.7680000000002495E-3</c:v>
                </c:pt>
                <c:pt idx="3385">
                  <c:v>6.7700000000002498E-3</c:v>
                </c:pt>
                <c:pt idx="3386">
                  <c:v>6.77200000000025E-3</c:v>
                </c:pt>
                <c:pt idx="3387">
                  <c:v>6.7740000000002503E-3</c:v>
                </c:pt>
                <c:pt idx="3388">
                  <c:v>6.7760000000002506E-3</c:v>
                </c:pt>
                <c:pt idx="3389">
                  <c:v>6.7780000000002508E-3</c:v>
                </c:pt>
                <c:pt idx="3390">
                  <c:v>6.7800000000002511E-3</c:v>
                </c:pt>
                <c:pt idx="3391">
                  <c:v>6.7820000000002514E-3</c:v>
                </c:pt>
                <c:pt idx="3392">
                  <c:v>6.7840000000002516E-3</c:v>
                </c:pt>
                <c:pt idx="3393">
                  <c:v>6.7860000000002519E-3</c:v>
                </c:pt>
                <c:pt idx="3394">
                  <c:v>6.7880000000002522E-3</c:v>
                </c:pt>
                <c:pt idx="3395">
                  <c:v>6.7900000000002524E-3</c:v>
                </c:pt>
                <c:pt idx="3396">
                  <c:v>6.7920000000002527E-3</c:v>
                </c:pt>
                <c:pt idx="3397">
                  <c:v>6.794000000000253E-3</c:v>
                </c:pt>
                <c:pt idx="3398">
                  <c:v>6.7960000000002532E-3</c:v>
                </c:pt>
                <c:pt idx="3399">
                  <c:v>6.7980000000002535E-3</c:v>
                </c:pt>
                <c:pt idx="3400">
                  <c:v>6.8000000000002538E-3</c:v>
                </c:pt>
                <c:pt idx="3401">
                  <c:v>6.802000000000254E-3</c:v>
                </c:pt>
                <c:pt idx="3402">
                  <c:v>6.8040000000002543E-3</c:v>
                </c:pt>
                <c:pt idx="3403">
                  <c:v>6.8060000000002546E-3</c:v>
                </c:pt>
                <c:pt idx="3404">
                  <c:v>6.8080000000002548E-3</c:v>
                </c:pt>
                <c:pt idx="3405">
                  <c:v>6.8100000000002551E-3</c:v>
                </c:pt>
                <c:pt idx="3406">
                  <c:v>6.8120000000002554E-3</c:v>
                </c:pt>
                <c:pt idx="3407">
                  <c:v>6.8140000000002556E-3</c:v>
                </c:pt>
                <c:pt idx="3408">
                  <c:v>6.8160000000002559E-3</c:v>
                </c:pt>
                <c:pt idx="3409">
                  <c:v>6.8180000000002561E-3</c:v>
                </c:pt>
                <c:pt idx="3410">
                  <c:v>6.8200000000002564E-3</c:v>
                </c:pt>
                <c:pt idx="3411">
                  <c:v>6.8220000000002567E-3</c:v>
                </c:pt>
                <c:pt idx="3412">
                  <c:v>6.8240000000002569E-3</c:v>
                </c:pt>
                <c:pt idx="3413">
                  <c:v>6.8260000000002572E-3</c:v>
                </c:pt>
                <c:pt idx="3414">
                  <c:v>6.8280000000002575E-3</c:v>
                </c:pt>
                <c:pt idx="3415">
                  <c:v>6.8300000000002577E-3</c:v>
                </c:pt>
                <c:pt idx="3416">
                  <c:v>6.832000000000258E-3</c:v>
                </c:pt>
                <c:pt idx="3417">
                  <c:v>6.8340000000002583E-3</c:v>
                </c:pt>
                <c:pt idx="3418">
                  <c:v>6.8360000000002585E-3</c:v>
                </c:pt>
                <c:pt idx="3419">
                  <c:v>6.8380000000002588E-3</c:v>
                </c:pt>
                <c:pt idx="3420">
                  <c:v>6.8400000000002591E-3</c:v>
                </c:pt>
                <c:pt idx="3421">
                  <c:v>6.8420000000002593E-3</c:v>
                </c:pt>
                <c:pt idx="3422">
                  <c:v>6.8440000000002596E-3</c:v>
                </c:pt>
                <c:pt idx="3423">
                  <c:v>6.8460000000002599E-3</c:v>
                </c:pt>
                <c:pt idx="3424">
                  <c:v>6.8480000000002601E-3</c:v>
                </c:pt>
                <c:pt idx="3425">
                  <c:v>6.8500000000002604E-3</c:v>
                </c:pt>
                <c:pt idx="3426">
                  <c:v>6.8520000000002607E-3</c:v>
                </c:pt>
                <c:pt idx="3427">
                  <c:v>6.8540000000002609E-3</c:v>
                </c:pt>
                <c:pt idx="3428">
                  <c:v>6.8560000000002612E-3</c:v>
                </c:pt>
                <c:pt idx="3429">
                  <c:v>6.8580000000002615E-3</c:v>
                </c:pt>
                <c:pt idx="3430">
                  <c:v>6.8600000000002617E-3</c:v>
                </c:pt>
                <c:pt idx="3431">
                  <c:v>6.862000000000262E-3</c:v>
                </c:pt>
                <c:pt idx="3432">
                  <c:v>6.8640000000002623E-3</c:v>
                </c:pt>
                <c:pt idx="3433">
                  <c:v>6.8660000000002625E-3</c:v>
                </c:pt>
                <c:pt idx="3434">
                  <c:v>6.8680000000002628E-3</c:v>
                </c:pt>
                <c:pt idx="3435">
                  <c:v>6.870000000000263E-3</c:v>
                </c:pt>
                <c:pt idx="3436">
                  <c:v>6.8720000000002633E-3</c:v>
                </c:pt>
                <c:pt idx="3437">
                  <c:v>6.8740000000002636E-3</c:v>
                </c:pt>
                <c:pt idx="3438">
                  <c:v>6.8760000000002638E-3</c:v>
                </c:pt>
                <c:pt idx="3439">
                  <c:v>6.8780000000002641E-3</c:v>
                </c:pt>
                <c:pt idx="3440">
                  <c:v>6.8800000000002644E-3</c:v>
                </c:pt>
                <c:pt idx="3441">
                  <c:v>6.8820000000002646E-3</c:v>
                </c:pt>
                <c:pt idx="3442">
                  <c:v>6.8840000000002649E-3</c:v>
                </c:pt>
                <c:pt idx="3443">
                  <c:v>6.8860000000002652E-3</c:v>
                </c:pt>
                <c:pt idx="3444">
                  <c:v>6.8880000000002654E-3</c:v>
                </c:pt>
                <c:pt idx="3445">
                  <c:v>6.8900000000002657E-3</c:v>
                </c:pt>
                <c:pt idx="3446">
                  <c:v>6.892000000000266E-3</c:v>
                </c:pt>
                <c:pt idx="3447">
                  <c:v>6.8940000000002662E-3</c:v>
                </c:pt>
                <c:pt idx="3448">
                  <c:v>6.8960000000002665E-3</c:v>
                </c:pt>
                <c:pt idx="3449">
                  <c:v>6.8980000000002668E-3</c:v>
                </c:pt>
                <c:pt idx="3450">
                  <c:v>6.900000000000267E-3</c:v>
                </c:pt>
                <c:pt idx="3451">
                  <c:v>6.9020000000002673E-3</c:v>
                </c:pt>
                <c:pt idx="3452">
                  <c:v>6.9040000000002676E-3</c:v>
                </c:pt>
                <c:pt idx="3453">
                  <c:v>6.9060000000002678E-3</c:v>
                </c:pt>
                <c:pt idx="3454">
                  <c:v>6.9080000000002681E-3</c:v>
                </c:pt>
                <c:pt idx="3455">
                  <c:v>6.9100000000002684E-3</c:v>
                </c:pt>
                <c:pt idx="3456">
                  <c:v>6.9120000000002686E-3</c:v>
                </c:pt>
                <c:pt idx="3457">
                  <c:v>6.9140000000002689E-3</c:v>
                </c:pt>
                <c:pt idx="3458">
                  <c:v>6.9160000000002692E-3</c:v>
                </c:pt>
                <c:pt idx="3459">
                  <c:v>6.9180000000002694E-3</c:v>
                </c:pt>
                <c:pt idx="3460">
                  <c:v>6.9200000000002697E-3</c:v>
                </c:pt>
                <c:pt idx="3461">
                  <c:v>6.92200000000027E-3</c:v>
                </c:pt>
                <c:pt idx="3462">
                  <c:v>6.9240000000002702E-3</c:v>
                </c:pt>
                <c:pt idx="3463">
                  <c:v>6.9260000000002705E-3</c:v>
                </c:pt>
                <c:pt idx="3464">
                  <c:v>6.9280000000002707E-3</c:v>
                </c:pt>
                <c:pt idx="3465">
                  <c:v>6.930000000000271E-3</c:v>
                </c:pt>
                <c:pt idx="3466">
                  <c:v>6.9320000000002713E-3</c:v>
                </c:pt>
                <c:pt idx="3467">
                  <c:v>6.9340000000002715E-3</c:v>
                </c:pt>
                <c:pt idx="3468">
                  <c:v>6.9360000000002718E-3</c:v>
                </c:pt>
                <c:pt idx="3469">
                  <c:v>6.9380000000002721E-3</c:v>
                </c:pt>
                <c:pt idx="3470">
                  <c:v>6.9400000000002723E-3</c:v>
                </c:pt>
                <c:pt idx="3471">
                  <c:v>6.9420000000002726E-3</c:v>
                </c:pt>
                <c:pt idx="3472">
                  <c:v>6.9440000000002729E-3</c:v>
                </c:pt>
                <c:pt idx="3473">
                  <c:v>6.9460000000002731E-3</c:v>
                </c:pt>
                <c:pt idx="3474">
                  <c:v>6.9480000000002734E-3</c:v>
                </c:pt>
                <c:pt idx="3475">
                  <c:v>6.9500000000002737E-3</c:v>
                </c:pt>
                <c:pt idx="3476">
                  <c:v>6.9520000000002739E-3</c:v>
                </c:pt>
                <c:pt idx="3477">
                  <c:v>6.9540000000002742E-3</c:v>
                </c:pt>
                <c:pt idx="3478">
                  <c:v>6.9560000000002745E-3</c:v>
                </c:pt>
                <c:pt idx="3479">
                  <c:v>6.9580000000002747E-3</c:v>
                </c:pt>
                <c:pt idx="3480">
                  <c:v>6.960000000000275E-3</c:v>
                </c:pt>
                <c:pt idx="3481">
                  <c:v>6.9620000000002753E-3</c:v>
                </c:pt>
                <c:pt idx="3482">
                  <c:v>6.9640000000002755E-3</c:v>
                </c:pt>
                <c:pt idx="3483">
                  <c:v>6.9660000000002758E-3</c:v>
                </c:pt>
                <c:pt idx="3484">
                  <c:v>6.9680000000002761E-3</c:v>
                </c:pt>
                <c:pt idx="3485">
                  <c:v>6.9700000000002763E-3</c:v>
                </c:pt>
                <c:pt idx="3486">
                  <c:v>6.9720000000002766E-3</c:v>
                </c:pt>
                <c:pt idx="3487">
                  <c:v>6.9740000000002769E-3</c:v>
                </c:pt>
                <c:pt idx="3488">
                  <c:v>6.9760000000002771E-3</c:v>
                </c:pt>
                <c:pt idx="3489">
                  <c:v>6.9780000000002774E-3</c:v>
                </c:pt>
                <c:pt idx="3490">
                  <c:v>6.9800000000002776E-3</c:v>
                </c:pt>
                <c:pt idx="3491">
                  <c:v>6.9820000000002779E-3</c:v>
                </c:pt>
                <c:pt idx="3492">
                  <c:v>6.9840000000002782E-3</c:v>
                </c:pt>
                <c:pt idx="3493">
                  <c:v>6.9860000000002784E-3</c:v>
                </c:pt>
                <c:pt idx="3494">
                  <c:v>6.9880000000002787E-3</c:v>
                </c:pt>
                <c:pt idx="3495">
                  <c:v>6.990000000000279E-3</c:v>
                </c:pt>
                <c:pt idx="3496">
                  <c:v>6.9920000000002792E-3</c:v>
                </c:pt>
                <c:pt idx="3497">
                  <c:v>6.9940000000002795E-3</c:v>
                </c:pt>
                <c:pt idx="3498">
                  <c:v>6.9960000000002798E-3</c:v>
                </c:pt>
                <c:pt idx="3499">
                  <c:v>6.99800000000028E-3</c:v>
                </c:pt>
                <c:pt idx="3500">
                  <c:v>7.0000000000002803E-3</c:v>
                </c:pt>
                <c:pt idx="3501">
                  <c:v>7.0020000000002806E-3</c:v>
                </c:pt>
                <c:pt idx="3502">
                  <c:v>7.0040000000002808E-3</c:v>
                </c:pt>
                <c:pt idx="3503">
                  <c:v>7.0060000000002811E-3</c:v>
                </c:pt>
                <c:pt idx="3504">
                  <c:v>7.0080000000002814E-3</c:v>
                </c:pt>
                <c:pt idx="3505">
                  <c:v>7.0100000000002816E-3</c:v>
                </c:pt>
                <c:pt idx="3506">
                  <c:v>7.0120000000002819E-3</c:v>
                </c:pt>
                <c:pt idx="3507">
                  <c:v>7.0140000000002822E-3</c:v>
                </c:pt>
                <c:pt idx="3508">
                  <c:v>7.0160000000002824E-3</c:v>
                </c:pt>
                <c:pt idx="3509">
                  <c:v>7.0180000000002827E-3</c:v>
                </c:pt>
                <c:pt idx="3510">
                  <c:v>7.020000000000283E-3</c:v>
                </c:pt>
                <c:pt idx="3511">
                  <c:v>7.0220000000002832E-3</c:v>
                </c:pt>
                <c:pt idx="3512">
                  <c:v>7.0240000000002835E-3</c:v>
                </c:pt>
                <c:pt idx="3513">
                  <c:v>7.0260000000002838E-3</c:v>
                </c:pt>
                <c:pt idx="3514">
                  <c:v>7.028000000000284E-3</c:v>
                </c:pt>
                <c:pt idx="3515">
                  <c:v>7.0300000000002843E-3</c:v>
                </c:pt>
                <c:pt idx="3516">
                  <c:v>7.0320000000002846E-3</c:v>
                </c:pt>
                <c:pt idx="3517">
                  <c:v>7.0340000000002848E-3</c:v>
                </c:pt>
                <c:pt idx="3518">
                  <c:v>7.0360000000002851E-3</c:v>
                </c:pt>
                <c:pt idx="3519">
                  <c:v>7.0380000000002853E-3</c:v>
                </c:pt>
                <c:pt idx="3520">
                  <c:v>7.0400000000002856E-3</c:v>
                </c:pt>
                <c:pt idx="3521">
                  <c:v>7.0420000000002859E-3</c:v>
                </c:pt>
                <c:pt idx="3522">
                  <c:v>7.0440000000002861E-3</c:v>
                </c:pt>
                <c:pt idx="3523">
                  <c:v>7.0460000000002864E-3</c:v>
                </c:pt>
                <c:pt idx="3524">
                  <c:v>7.0480000000002867E-3</c:v>
                </c:pt>
                <c:pt idx="3525">
                  <c:v>7.0500000000002869E-3</c:v>
                </c:pt>
                <c:pt idx="3526">
                  <c:v>7.0520000000002872E-3</c:v>
                </c:pt>
                <c:pt idx="3527">
                  <c:v>7.0540000000002875E-3</c:v>
                </c:pt>
                <c:pt idx="3528">
                  <c:v>7.0560000000002877E-3</c:v>
                </c:pt>
                <c:pt idx="3529">
                  <c:v>7.058000000000288E-3</c:v>
                </c:pt>
                <c:pt idx="3530">
                  <c:v>7.0600000000002883E-3</c:v>
                </c:pt>
                <c:pt idx="3531">
                  <c:v>7.0620000000002885E-3</c:v>
                </c:pt>
                <c:pt idx="3532">
                  <c:v>7.0640000000002888E-3</c:v>
                </c:pt>
                <c:pt idx="3533">
                  <c:v>7.0660000000002891E-3</c:v>
                </c:pt>
                <c:pt idx="3534">
                  <c:v>7.0680000000002893E-3</c:v>
                </c:pt>
                <c:pt idx="3535">
                  <c:v>7.0700000000002896E-3</c:v>
                </c:pt>
                <c:pt idx="3536">
                  <c:v>7.0720000000002899E-3</c:v>
                </c:pt>
                <c:pt idx="3537">
                  <c:v>7.0740000000002901E-3</c:v>
                </c:pt>
                <c:pt idx="3538">
                  <c:v>7.0760000000002904E-3</c:v>
                </c:pt>
                <c:pt idx="3539">
                  <c:v>7.0780000000002907E-3</c:v>
                </c:pt>
                <c:pt idx="3540">
                  <c:v>7.0800000000002909E-3</c:v>
                </c:pt>
                <c:pt idx="3541">
                  <c:v>7.0820000000002912E-3</c:v>
                </c:pt>
                <c:pt idx="3542">
                  <c:v>7.0840000000002915E-3</c:v>
                </c:pt>
                <c:pt idx="3543">
                  <c:v>7.0860000000002917E-3</c:v>
                </c:pt>
                <c:pt idx="3544">
                  <c:v>7.088000000000292E-3</c:v>
                </c:pt>
                <c:pt idx="3545">
                  <c:v>7.0900000000002922E-3</c:v>
                </c:pt>
                <c:pt idx="3546">
                  <c:v>7.0920000000002925E-3</c:v>
                </c:pt>
                <c:pt idx="3547">
                  <c:v>7.0940000000002928E-3</c:v>
                </c:pt>
                <c:pt idx="3548">
                  <c:v>7.096000000000293E-3</c:v>
                </c:pt>
                <c:pt idx="3549">
                  <c:v>7.0980000000002933E-3</c:v>
                </c:pt>
                <c:pt idx="3550">
                  <c:v>7.1000000000002936E-3</c:v>
                </c:pt>
                <c:pt idx="3551">
                  <c:v>7.1020000000002938E-3</c:v>
                </c:pt>
                <c:pt idx="3552">
                  <c:v>7.1040000000002941E-3</c:v>
                </c:pt>
                <c:pt idx="3553">
                  <c:v>7.1060000000002944E-3</c:v>
                </c:pt>
                <c:pt idx="3554">
                  <c:v>7.1080000000002946E-3</c:v>
                </c:pt>
                <c:pt idx="3555">
                  <c:v>7.1100000000002949E-3</c:v>
                </c:pt>
                <c:pt idx="3556">
                  <c:v>7.1120000000002952E-3</c:v>
                </c:pt>
                <c:pt idx="3557">
                  <c:v>7.1140000000002954E-3</c:v>
                </c:pt>
                <c:pt idx="3558">
                  <c:v>7.1160000000002957E-3</c:v>
                </c:pt>
                <c:pt idx="3559">
                  <c:v>7.118000000000296E-3</c:v>
                </c:pt>
                <c:pt idx="3560">
                  <c:v>7.1200000000002962E-3</c:v>
                </c:pt>
                <c:pt idx="3561">
                  <c:v>7.1220000000002965E-3</c:v>
                </c:pt>
                <c:pt idx="3562">
                  <c:v>7.1240000000002968E-3</c:v>
                </c:pt>
                <c:pt idx="3563">
                  <c:v>7.126000000000297E-3</c:v>
                </c:pt>
                <c:pt idx="3564">
                  <c:v>7.1280000000002973E-3</c:v>
                </c:pt>
                <c:pt idx="3565">
                  <c:v>7.1300000000002976E-3</c:v>
                </c:pt>
                <c:pt idx="3566">
                  <c:v>7.1320000000002978E-3</c:v>
                </c:pt>
                <c:pt idx="3567">
                  <c:v>7.1340000000002981E-3</c:v>
                </c:pt>
                <c:pt idx="3568">
                  <c:v>7.1360000000002984E-3</c:v>
                </c:pt>
                <c:pt idx="3569">
                  <c:v>7.1380000000002986E-3</c:v>
                </c:pt>
                <c:pt idx="3570">
                  <c:v>7.1400000000002989E-3</c:v>
                </c:pt>
                <c:pt idx="3571">
                  <c:v>7.1420000000002992E-3</c:v>
                </c:pt>
                <c:pt idx="3572">
                  <c:v>7.1440000000002994E-3</c:v>
                </c:pt>
                <c:pt idx="3573">
                  <c:v>7.1460000000002997E-3</c:v>
                </c:pt>
                <c:pt idx="3574">
                  <c:v>7.1480000000002999E-3</c:v>
                </c:pt>
                <c:pt idx="3575">
                  <c:v>7.1500000000003002E-3</c:v>
                </c:pt>
                <c:pt idx="3576">
                  <c:v>7.1520000000003005E-3</c:v>
                </c:pt>
                <c:pt idx="3577">
                  <c:v>7.1540000000003007E-3</c:v>
                </c:pt>
                <c:pt idx="3578">
                  <c:v>7.156000000000301E-3</c:v>
                </c:pt>
                <c:pt idx="3579">
                  <c:v>7.1580000000003013E-3</c:v>
                </c:pt>
                <c:pt idx="3580">
                  <c:v>7.1600000000003015E-3</c:v>
                </c:pt>
                <c:pt idx="3581">
                  <c:v>7.1620000000003018E-3</c:v>
                </c:pt>
                <c:pt idx="3582">
                  <c:v>7.1640000000003021E-3</c:v>
                </c:pt>
                <c:pt idx="3583">
                  <c:v>7.1660000000003023E-3</c:v>
                </c:pt>
                <c:pt idx="3584">
                  <c:v>7.1680000000003026E-3</c:v>
                </c:pt>
                <c:pt idx="3585">
                  <c:v>7.1700000000003029E-3</c:v>
                </c:pt>
                <c:pt idx="3586">
                  <c:v>7.1720000000003031E-3</c:v>
                </c:pt>
                <c:pt idx="3587">
                  <c:v>7.1740000000003034E-3</c:v>
                </c:pt>
                <c:pt idx="3588">
                  <c:v>7.1760000000003037E-3</c:v>
                </c:pt>
                <c:pt idx="3589">
                  <c:v>7.1780000000003039E-3</c:v>
                </c:pt>
                <c:pt idx="3590">
                  <c:v>7.1800000000003042E-3</c:v>
                </c:pt>
                <c:pt idx="3591">
                  <c:v>7.1820000000003045E-3</c:v>
                </c:pt>
                <c:pt idx="3592">
                  <c:v>7.1840000000003047E-3</c:v>
                </c:pt>
                <c:pt idx="3593">
                  <c:v>7.186000000000305E-3</c:v>
                </c:pt>
                <c:pt idx="3594">
                  <c:v>7.1880000000003053E-3</c:v>
                </c:pt>
                <c:pt idx="3595">
                  <c:v>7.1900000000003055E-3</c:v>
                </c:pt>
                <c:pt idx="3596">
                  <c:v>7.1920000000003058E-3</c:v>
                </c:pt>
                <c:pt idx="3597">
                  <c:v>7.1940000000003061E-3</c:v>
                </c:pt>
                <c:pt idx="3598">
                  <c:v>7.1960000000003063E-3</c:v>
                </c:pt>
                <c:pt idx="3599">
                  <c:v>7.1980000000003066E-3</c:v>
                </c:pt>
                <c:pt idx="3600">
                  <c:v>7.2000000000003068E-3</c:v>
                </c:pt>
                <c:pt idx="3601">
                  <c:v>7.2020000000003071E-3</c:v>
                </c:pt>
                <c:pt idx="3602">
                  <c:v>7.2040000000003074E-3</c:v>
                </c:pt>
                <c:pt idx="3603">
                  <c:v>7.2060000000003076E-3</c:v>
                </c:pt>
                <c:pt idx="3604">
                  <c:v>7.2080000000003079E-3</c:v>
                </c:pt>
                <c:pt idx="3605">
                  <c:v>7.2100000000003082E-3</c:v>
                </c:pt>
                <c:pt idx="3606">
                  <c:v>7.2120000000003084E-3</c:v>
                </c:pt>
                <c:pt idx="3607">
                  <c:v>7.2140000000003087E-3</c:v>
                </c:pt>
                <c:pt idx="3608">
                  <c:v>7.216000000000309E-3</c:v>
                </c:pt>
                <c:pt idx="3609">
                  <c:v>7.2180000000003092E-3</c:v>
                </c:pt>
                <c:pt idx="3610">
                  <c:v>7.2200000000003095E-3</c:v>
                </c:pt>
                <c:pt idx="3611">
                  <c:v>7.2220000000003098E-3</c:v>
                </c:pt>
                <c:pt idx="3612">
                  <c:v>7.22400000000031E-3</c:v>
                </c:pt>
                <c:pt idx="3613">
                  <c:v>7.2260000000003103E-3</c:v>
                </c:pt>
                <c:pt idx="3614">
                  <c:v>7.2280000000003106E-3</c:v>
                </c:pt>
                <c:pt idx="3615">
                  <c:v>7.2300000000003108E-3</c:v>
                </c:pt>
                <c:pt idx="3616">
                  <c:v>7.2320000000003111E-3</c:v>
                </c:pt>
                <c:pt idx="3617">
                  <c:v>7.2340000000003114E-3</c:v>
                </c:pt>
                <c:pt idx="3618">
                  <c:v>7.2360000000003116E-3</c:v>
                </c:pt>
                <c:pt idx="3619">
                  <c:v>7.2380000000003119E-3</c:v>
                </c:pt>
                <c:pt idx="3620">
                  <c:v>7.2400000000003122E-3</c:v>
                </c:pt>
                <c:pt idx="3621">
                  <c:v>7.2420000000003124E-3</c:v>
                </c:pt>
                <c:pt idx="3622">
                  <c:v>7.2440000000003127E-3</c:v>
                </c:pt>
                <c:pt idx="3623">
                  <c:v>7.246000000000313E-3</c:v>
                </c:pt>
                <c:pt idx="3624">
                  <c:v>7.2480000000003132E-3</c:v>
                </c:pt>
                <c:pt idx="3625">
                  <c:v>7.2500000000003135E-3</c:v>
                </c:pt>
                <c:pt idx="3626">
                  <c:v>7.2520000000003138E-3</c:v>
                </c:pt>
                <c:pt idx="3627">
                  <c:v>7.254000000000314E-3</c:v>
                </c:pt>
                <c:pt idx="3628">
                  <c:v>7.2560000000003143E-3</c:v>
                </c:pt>
                <c:pt idx="3629">
                  <c:v>7.2580000000003145E-3</c:v>
                </c:pt>
                <c:pt idx="3630">
                  <c:v>7.2600000000003148E-3</c:v>
                </c:pt>
                <c:pt idx="3631">
                  <c:v>7.2620000000003151E-3</c:v>
                </c:pt>
                <c:pt idx="3632">
                  <c:v>7.2640000000003153E-3</c:v>
                </c:pt>
                <c:pt idx="3633">
                  <c:v>7.2660000000003156E-3</c:v>
                </c:pt>
                <c:pt idx="3634">
                  <c:v>7.2680000000003159E-3</c:v>
                </c:pt>
                <c:pt idx="3635">
                  <c:v>7.2700000000003161E-3</c:v>
                </c:pt>
                <c:pt idx="3636">
                  <c:v>7.2720000000003164E-3</c:v>
                </c:pt>
                <c:pt idx="3637">
                  <c:v>7.2740000000003167E-3</c:v>
                </c:pt>
                <c:pt idx="3638">
                  <c:v>7.2760000000003169E-3</c:v>
                </c:pt>
                <c:pt idx="3639">
                  <c:v>7.2780000000003172E-3</c:v>
                </c:pt>
                <c:pt idx="3640">
                  <c:v>7.2800000000003175E-3</c:v>
                </c:pt>
                <c:pt idx="3641">
                  <c:v>7.2820000000003177E-3</c:v>
                </c:pt>
                <c:pt idx="3642">
                  <c:v>7.284000000000318E-3</c:v>
                </c:pt>
                <c:pt idx="3643">
                  <c:v>7.2860000000003183E-3</c:v>
                </c:pt>
                <c:pt idx="3644">
                  <c:v>7.2880000000003185E-3</c:v>
                </c:pt>
                <c:pt idx="3645">
                  <c:v>7.2900000000003188E-3</c:v>
                </c:pt>
                <c:pt idx="3646">
                  <c:v>7.2920000000003191E-3</c:v>
                </c:pt>
                <c:pt idx="3647">
                  <c:v>7.2940000000003193E-3</c:v>
                </c:pt>
                <c:pt idx="3648">
                  <c:v>7.2960000000003196E-3</c:v>
                </c:pt>
                <c:pt idx="3649">
                  <c:v>7.2980000000003199E-3</c:v>
                </c:pt>
                <c:pt idx="3650">
                  <c:v>7.3000000000003201E-3</c:v>
                </c:pt>
                <c:pt idx="3651">
                  <c:v>7.3020000000003204E-3</c:v>
                </c:pt>
                <c:pt idx="3652">
                  <c:v>7.3040000000003207E-3</c:v>
                </c:pt>
                <c:pt idx="3653">
                  <c:v>7.3060000000003209E-3</c:v>
                </c:pt>
                <c:pt idx="3654">
                  <c:v>7.3080000000003212E-3</c:v>
                </c:pt>
                <c:pt idx="3655">
                  <c:v>7.3100000000003214E-3</c:v>
                </c:pt>
                <c:pt idx="3656">
                  <c:v>7.3120000000003217E-3</c:v>
                </c:pt>
                <c:pt idx="3657">
                  <c:v>7.314000000000322E-3</c:v>
                </c:pt>
                <c:pt idx="3658">
                  <c:v>7.3160000000003222E-3</c:v>
                </c:pt>
                <c:pt idx="3659">
                  <c:v>7.3180000000003225E-3</c:v>
                </c:pt>
                <c:pt idx="3660">
                  <c:v>7.3200000000003228E-3</c:v>
                </c:pt>
                <c:pt idx="3661">
                  <c:v>7.322000000000323E-3</c:v>
                </c:pt>
                <c:pt idx="3662">
                  <c:v>7.3240000000003233E-3</c:v>
                </c:pt>
                <c:pt idx="3663">
                  <c:v>7.3260000000003236E-3</c:v>
                </c:pt>
                <c:pt idx="3664">
                  <c:v>7.3280000000003238E-3</c:v>
                </c:pt>
                <c:pt idx="3665">
                  <c:v>7.3300000000003241E-3</c:v>
                </c:pt>
                <c:pt idx="3666">
                  <c:v>7.3320000000003244E-3</c:v>
                </c:pt>
                <c:pt idx="3667">
                  <c:v>7.3340000000003246E-3</c:v>
                </c:pt>
                <c:pt idx="3668">
                  <c:v>7.3360000000003249E-3</c:v>
                </c:pt>
                <c:pt idx="3669">
                  <c:v>7.3380000000003252E-3</c:v>
                </c:pt>
                <c:pt idx="3670">
                  <c:v>7.3400000000003254E-3</c:v>
                </c:pt>
                <c:pt idx="3671">
                  <c:v>7.3420000000003257E-3</c:v>
                </c:pt>
                <c:pt idx="3672">
                  <c:v>7.344000000000326E-3</c:v>
                </c:pt>
                <c:pt idx="3673">
                  <c:v>7.3460000000003262E-3</c:v>
                </c:pt>
                <c:pt idx="3674">
                  <c:v>7.3480000000003265E-3</c:v>
                </c:pt>
                <c:pt idx="3675">
                  <c:v>7.3500000000003268E-3</c:v>
                </c:pt>
                <c:pt idx="3676">
                  <c:v>7.352000000000327E-3</c:v>
                </c:pt>
                <c:pt idx="3677">
                  <c:v>7.3540000000003273E-3</c:v>
                </c:pt>
                <c:pt idx="3678">
                  <c:v>7.3560000000003276E-3</c:v>
                </c:pt>
                <c:pt idx="3679">
                  <c:v>7.3580000000003278E-3</c:v>
                </c:pt>
                <c:pt idx="3680">
                  <c:v>7.3600000000003281E-3</c:v>
                </c:pt>
                <c:pt idx="3681">
                  <c:v>7.3620000000003284E-3</c:v>
                </c:pt>
                <c:pt idx="3682">
                  <c:v>7.3640000000003286E-3</c:v>
                </c:pt>
                <c:pt idx="3683">
                  <c:v>7.3660000000003289E-3</c:v>
                </c:pt>
                <c:pt idx="3684">
                  <c:v>7.3680000000003291E-3</c:v>
                </c:pt>
                <c:pt idx="3685">
                  <c:v>7.3700000000003294E-3</c:v>
                </c:pt>
                <c:pt idx="3686">
                  <c:v>7.3720000000003297E-3</c:v>
                </c:pt>
                <c:pt idx="3687">
                  <c:v>7.3740000000003299E-3</c:v>
                </c:pt>
                <c:pt idx="3688">
                  <c:v>7.3760000000003302E-3</c:v>
                </c:pt>
                <c:pt idx="3689">
                  <c:v>7.3780000000003305E-3</c:v>
                </c:pt>
                <c:pt idx="3690">
                  <c:v>7.3800000000003307E-3</c:v>
                </c:pt>
                <c:pt idx="3691">
                  <c:v>7.382000000000331E-3</c:v>
                </c:pt>
                <c:pt idx="3692">
                  <c:v>7.3840000000003313E-3</c:v>
                </c:pt>
                <c:pt idx="3693">
                  <c:v>7.3860000000003315E-3</c:v>
                </c:pt>
                <c:pt idx="3694">
                  <c:v>7.3880000000003318E-3</c:v>
                </c:pt>
                <c:pt idx="3695">
                  <c:v>7.3900000000003321E-3</c:v>
                </c:pt>
                <c:pt idx="3696">
                  <c:v>7.3920000000003323E-3</c:v>
                </c:pt>
                <c:pt idx="3697">
                  <c:v>7.3940000000003326E-3</c:v>
                </c:pt>
                <c:pt idx="3698">
                  <c:v>7.3960000000003329E-3</c:v>
                </c:pt>
                <c:pt idx="3699">
                  <c:v>7.3980000000003331E-3</c:v>
                </c:pt>
                <c:pt idx="3700">
                  <c:v>7.4000000000003334E-3</c:v>
                </c:pt>
                <c:pt idx="3701">
                  <c:v>7.4020000000003337E-3</c:v>
                </c:pt>
                <c:pt idx="3702">
                  <c:v>7.4040000000003339E-3</c:v>
                </c:pt>
                <c:pt idx="3703">
                  <c:v>7.4060000000003342E-3</c:v>
                </c:pt>
                <c:pt idx="3704">
                  <c:v>7.4080000000003345E-3</c:v>
                </c:pt>
                <c:pt idx="3705">
                  <c:v>7.4100000000003347E-3</c:v>
                </c:pt>
                <c:pt idx="3706">
                  <c:v>7.412000000000335E-3</c:v>
                </c:pt>
                <c:pt idx="3707">
                  <c:v>7.4140000000003353E-3</c:v>
                </c:pt>
                <c:pt idx="3708">
                  <c:v>7.4160000000003355E-3</c:v>
                </c:pt>
                <c:pt idx="3709">
                  <c:v>7.4180000000003358E-3</c:v>
                </c:pt>
                <c:pt idx="3710">
                  <c:v>7.420000000000336E-3</c:v>
                </c:pt>
                <c:pt idx="3711">
                  <c:v>7.4220000000003363E-3</c:v>
                </c:pt>
                <c:pt idx="3712">
                  <c:v>7.4240000000003366E-3</c:v>
                </c:pt>
                <c:pt idx="3713">
                  <c:v>7.4260000000003368E-3</c:v>
                </c:pt>
                <c:pt idx="3714">
                  <c:v>7.4280000000003371E-3</c:v>
                </c:pt>
                <c:pt idx="3715">
                  <c:v>7.4300000000003374E-3</c:v>
                </c:pt>
                <c:pt idx="3716">
                  <c:v>7.4320000000003376E-3</c:v>
                </c:pt>
                <c:pt idx="3717">
                  <c:v>7.4340000000003379E-3</c:v>
                </c:pt>
                <c:pt idx="3718">
                  <c:v>7.4360000000003382E-3</c:v>
                </c:pt>
                <c:pt idx="3719">
                  <c:v>7.4380000000003384E-3</c:v>
                </c:pt>
                <c:pt idx="3720">
                  <c:v>7.4400000000003387E-3</c:v>
                </c:pt>
                <c:pt idx="3721">
                  <c:v>7.442000000000339E-3</c:v>
                </c:pt>
                <c:pt idx="3722">
                  <c:v>7.4440000000003392E-3</c:v>
                </c:pt>
                <c:pt idx="3723">
                  <c:v>7.4460000000003395E-3</c:v>
                </c:pt>
                <c:pt idx="3724">
                  <c:v>7.4480000000003398E-3</c:v>
                </c:pt>
                <c:pt idx="3725">
                  <c:v>7.45000000000034E-3</c:v>
                </c:pt>
                <c:pt idx="3726">
                  <c:v>7.4520000000003403E-3</c:v>
                </c:pt>
                <c:pt idx="3727">
                  <c:v>7.4540000000003406E-3</c:v>
                </c:pt>
                <c:pt idx="3728">
                  <c:v>7.4560000000003408E-3</c:v>
                </c:pt>
                <c:pt idx="3729">
                  <c:v>7.4580000000003411E-3</c:v>
                </c:pt>
                <c:pt idx="3730">
                  <c:v>7.4600000000003414E-3</c:v>
                </c:pt>
                <c:pt idx="3731">
                  <c:v>7.4620000000003416E-3</c:v>
                </c:pt>
                <c:pt idx="3732">
                  <c:v>7.4640000000003419E-3</c:v>
                </c:pt>
                <c:pt idx="3733">
                  <c:v>7.4660000000003422E-3</c:v>
                </c:pt>
                <c:pt idx="3734">
                  <c:v>7.4680000000003424E-3</c:v>
                </c:pt>
                <c:pt idx="3735">
                  <c:v>7.4700000000003427E-3</c:v>
                </c:pt>
                <c:pt idx="3736">
                  <c:v>7.472000000000343E-3</c:v>
                </c:pt>
                <c:pt idx="3737">
                  <c:v>7.4740000000003432E-3</c:v>
                </c:pt>
                <c:pt idx="3738">
                  <c:v>7.4760000000003435E-3</c:v>
                </c:pt>
                <c:pt idx="3739">
                  <c:v>7.4780000000003437E-3</c:v>
                </c:pt>
                <c:pt idx="3740">
                  <c:v>7.480000000000344E-3</c:v>
                </c:pt>
                <c:pt idx="3741">
                  <c:v>7.4820000000003443E-3</c:v>
                </c:pt>
                <c:pt idx="3742">
                  <c:v>7.4840000000003445E-3</c:v>
                </c:pt>
                <c:pt idx="3743">
                  <c:v>7.4860000000003448E-3</c:v>
                </c:pt>
                <c:pt idx="3744">
                  <c:v>7.4880000000003451E-3</c:v>
                </c:pt>
                <c:pt idx="3745">
                  <c:v>7.4900000000003453E-3</c:v>
                </c:pt>
                <c:pt idx="3746">
                  <c:v>7.4920000000003456E-3</c:v>
                </c:pt>
                <c:pt idx="3747">
                  <c:v>7.4940000000003459E-3</c:v>
                </c:pt>
                <c:pt idx="3748">
                  <c:v>7.4960000000003461E-3</c:v>
                </c:pt>
                <c:pt idx="3749">
                  <c:v>7.4980000000003464E-3</c:v>
                </c:pt>
                <c:pt idx="3750">
                  <c:v>7.5000000000003467E-3</c:v>
                </c:pt>
                <c:pt idx="3751">
                  <c:v>7.5020000000003469E-3</c:v>
                </c:pt>
                <c:pt idx="3752">
                  <c:v>7.5040000000003472E-3</c:v>
                </c:pt>
                <c:pt idx="3753">
                  <c:v>7.5060000000003475E-3</c:v>
                </c:pt>
                <c:pt idx="3754">
                  <c:v>7.5080000000003477E-3</c:v>
                </c:pt>
                <c:pt idx="3755">
                  <c:v>7.510000000000348E-3</c:v>
                </c:pt>
                <c:pt idx="3756">
                  <c:v>7.5120000000003483E-3</c:v>
                </c:pt>
                <c:pt idx="3757">
                  <c:v>7.5140000000003485E-3</c:v>
                </c:pt>
                <c:pt idx="3758">
                  <c:v>7.5160000000003488E-3</c:v>
                </c:pt>
                <c:pt idx="3759">
                  <c:v>7.5180000000003491E-3</c:v>
                </c:pt>
                <c:pt idx="3760">
                  <c:v>7.5200000000003493E-3</c:v>
                </c:pt>
                <c:pt idx="3761">
                  <c:v>7.5220000000003496E-3</c:v>
                </c:pt>
                <c:pt idx="3762">
                  <c:v>7.5240000000003499E-3</c:v>
                </c:pt>
                <c:pt idx="3763">
                  <c:v>7.5260000000003501E-3</c:v>
                </c:pt>
                <c:pt idx="3764">
                  <c:v>7.5280000000003504E-3</c:v>
                </c:pt>
                <c:pt idx="3765">
                  <c:v>7.5300000000003506E-3</c:v>
                </c:pt>
                <c:pt idx="3766">
                  <c:v>7.5320000000003509E-3</c:v>
                </c:pt>
                <c:pt idx="3767">
                  <c:v>7.5340000000003512E-3</c:v>
                </c:pt>
                <c:pt idx="3768">
                  <c:v>7.5360000000003514E-3</c:v>
                </c:pt>
                <c:pt idx="3769">
                  <c:v>7.5380000000003517E-3</c:v>
                </c:pt>
                <c:pt idx="3770">
                  <c:v>7.540000000000352E-3</c:v>
                </c:pt>
                <c:pt idx="3771">
                  <c:v>7.5420000000003522E-3</c:v>
                </c:pt>
                <c:pt idx="3772">
                  <c:v>7.5440000000003525E-3</c:v>
                </c:pt>
                <c:pt idx="3773">
                  <c:v>7.5460000000003528E-3</c:v>
                </c:pt>
                <c:pt idx="3774">
                  <c:v>7.548000000000353E-3</c:v>
                </c:pt>
                <c:pt idx="3775">
                  <c:v>7.5500000000003533E-3</c:v>
                </c:pt>
                <c:pt idx="3776">
                  <c:v>7.5520000000003536E-3</c:v>
                </c:pt>
                <c:pt idx="3777">
                  <c:v>7.5540000000003538E-3</c:v>
                </c:pt>
                <c:pt idx="3778">
                  <c:v>7.5560000000003541E-3</c:v>
                </c:pt>
                <c:pt idx="3779">
                  <c:v>7.5580000000003544E-3</c:v>
                </c:pt>
                <c:pt idx="3780">
                  <c:v>7.5600000000003546E-3</c:v>
                </c:pt>
                <c:pt idx="3781">
                  <c:v>7.5620000000003549E-3</c:v>
                </c:pt>
                <c:pt idx="3782">
                  <c:v>7.5640000000003552E-3</c:v>
                </c:pt>
                <c:pt idx="3783">
                  <c:v>7.5660000000003554E-3</c:v>
                </c:pt>
                <c:pt idx="3784">
                  <c:v>7.5680000000003557E-3</c:v>
                </c:pt>
                <c:pt idx="3785">
                  <c:v>7.570000000000356E-3</c:v>
                </c:pt>
                <c:pt idx="3786">
                  <c:v>7.5720000000003562E-3</c:v>
                </c:pt>
                <c:pt idx="3787">
                  <c:v>7.5740000000003565E-3</c:v>
                </c:pt>
                <c:pt idx="3788">
                  <c:v>7.5760000000003568E-3</c:v>
                </c:pt>
                <c:pt idx="3789">
                  <c:v>7.578000000000357E-3</c:v>
                </c:pt>
                <c:pt idx="3790">
                  <c:v>7.5800000000003573E-3</c:v>
                </c:pt>
                <c:pt idx="3791">
                  <c:v>7.5820000000003576E-3</c:v>
                </c:pt>
                <c:pt idx="3792">
                  <c:v>7.5840000000003578E-3</c:v>
                </c:pt>
                <c:pt idx="3793">
                  <c:v>7.5860000000003581E-3</c:v>
                </c:pt>
                <c:pt idx="3794">
                  <c:v>7.5880000000003583E-3</c:v>
                </c:pt>
                <c:pt idx="3795">
                  <c:v>7.5900000000003586E-3</c:v>
                </c:pt>
                <c:pt idx="3796">
                  <c:v>7.5920000000003589E-3</c:v>
                </c:pt>
                <c:pt idx="3797">
                  <c:v>7.5940000000003591E-3</c:v>
                </c:pt>
                <c:pt idx="3798">
                  <c:v>7.5960000000003594E-3</c:v>
                </c:pt>
                <c:pt idx="3799">
                  <c:v>7.5980000000003597E-3</c:v>
                </c:pt>
                <c:pt idx="3800">
                  <c:v>7.6000000000003599E-3</c:v>
                </c:pt>
                <c:pt idx="3801">
                  <c:v>7.6020000000003602E-3</c:v>
                </c:pt>
                <c:pt idx="3802">
                  <c:v>7.6040000000003605E-3</c:v>
                </c:pt>
                <c:pt idx="3803">
                  <c:v>7.6060000000003607E-3</c:v>
                </c:pt>
                <c:pt idx="3804">
                  <c:v>7.608000000000361E-3</c:v>
                </c:pt>
                <c:pt idx="3805">
                  <c:v>7.6100000000003613E-3</c:v>
                </c:pt>
                <c:pt idx="3806">
                  <c:v>7.6120000000003615E-3</c:v>
                </c:pt>
                <c:pt idx="3807">
                  <c:v>7.6140000000003618E-3</c:v>
                </c:pt>
                <c:pt idx="3808">
                  <c:v>7.6160000000003621E-3</c:v>
                </c:pt>
                <c:pt idx="3809">
                  <c:v>7.6180000000003623E-3</c:v>
                </c:pt>
                <c:pt idx="3810">
                  <c:v>7.6200000000003626E-3</c:v>
                </c:pt>
                <c:pt idx="3811">
                  <c:v>7.6220000000003629E-3</c:v>
                </c:pt>
                <c:pt idx="3812">
                  <c:v>7.6240000000003631E-3</c:v>
                </c:pt>
                <c:pt idx="3813">
                  <c:v>7.6260000000003634E-3</c:v>
                </c:pt>
                <c:pt idx="3814">
                  <c:v>7.6280000000003637E-3</c:v>
                </c:pt>
                <c:pt idx="3815">
                  <c:v>7.6300000000003639E-3</c:v>
                </c:pt>
                <c:pt idx="3816">
                  <c:v>7.6320000000003642E-3</c:v>
                </c:pt>
                <c:pt idx="3817">
                  <c:v>7.6340000000003645E-3</c:v>
                </c:pt>
                <c:pt idx="3818">
                  <c:v>7.6360000000003647E-3</c:v>
                </c:pt>
                <c:pt idx="3819">
                  <c:v>7.638000000000365E-3</c:v>
                </c:pt>
                <c:pt idx="3820">
                  <c:v>7.6400000000003652E-3</c:v>
                </c:pt>
                <c:pt idx="3821">
                  <c:v>7.6420000000003655E-3</c:v>
                </c:pt>
                <c:pt idx="3822">
                  <c:v>7.6440000000003658E-3</c:v>
                </c:pt>
                <c:pt idx="3823">
                  <c:v>7.646000000000366E-3</c:v>
                </c:pt>
                <c:pt idx="3824">
                  <c:v>7.6480000000003663E-3</c:v>
                </c:pt>
                <c:pt idx="3825">
                  <c:v>7.6500000000003666E-3</c:v>
                </c:pt>
                <c:pt idx="3826">
                  <c:v>7.6520000000003668E-3</c:v>
                </c:pt>
                <c:pt idx="3827">
                  <c:v>7.6540000000003671E-3</c:v>
                </c:pt>
                <c:pt idx="3828">
                  <c:v>7.6560000000003674E-3</c:v>
                </c:pt>
                <c:pt idx="3829">
                  <c:v>7.6580000000003676E-3</c:v>
                </c:pt>
                <c:pt idx="3830">
                  <c:v>7.6600000000003679E-3</c:v>
                </c:pt>
                <c:pt idx="3831">
                  <c:v>7.6620000000003682E-3</c:v>
                </c:pt>
                <c:pt idx="3832">
                  <c:v>7.6640000000003684E-3</c:v>
                </c:pt>
                <c:pt idx="3833">
                  <c:v>7.6660000000003687E-3</c:v>
                </c:pt>
                <c:pt idx="3834">
                  <c:v>7.668000000000369E-3</c:v>
                </c:pt>
                <c:pt idx="3835">
                  <c:v>7.6700000000003692E-3</c:v>
                </c:pt>
                <c:pt idx="3836">
                  <c:v>7.6720000000003695E-3</c:v>
                </c:pt>
                <c:pt idx="3837">
                  <c:v>7.6740000000003698E-3</c:v>
                </c:pt>
                <c:pt idx="3838">
                  <c:v>7.67600000000037E-3</c:v>
                </c:pt>
                <c:pt idx="3839">
                  <c:v>7.6780000000003703E-3</c:v>
                </c:pt>
                <c:pt idx="3840">
                  <c:v>7.6800000000003706E-3</c:v>
                </c:pt>
                <c:pt idx="3841">
                  <c:v>7.6820000000003708E-3</c:v>
                </c:pt>
                <c:pt idx="3842">
                  <c:v>7.6840000000003711E-3</c:v>
                </c:pt>
                <c:pt idx="3843">
                  <c:v>7.6860000000003714E-3</c:v>
                </c:pt>
                <c:pt idx="3844">
                  <c:v>7.6880000000003716E-3</c:v>
                </c:pt>
                <c:pt idx="3845">
                  <c:v>7.6900000000003719E-3</c:v>
                </c:pt>
                <c:pt idx="3846">
                  <c:v>7.6920000000003722E-3</c:v>
                </c:pt>
                <c:pt idx="3847">
                  <c:v>7.6940000000003724E-3</c:v>
                </c:pt>
                <c:pt idx="3848">
                  <c:v>7.6960000000003727E-3</c:v>
                </c:pt>
                <c:pt idx="3849">
                  <c:v>7.6980000000003729E-3</c:v>
                </c:pt>
                <c:pt idx="3850">
                  <c:v>7.7000000000003732E-3</c:v>
                </c:pt>
                <c:pt idx="3851">
                  <c:v>7.7020000000003735E-3</c:v>
                </c:pt>
                <c:pt idx="3852">
                  <c:v>7.7040000000003737E-3</c:v>
                </c:pt>
                <c:pt idx="3853">
                  <c:v>7.706000000000374E-3</c:v>
                </c:pt>
                <c:pt idx="3854">
                  <c:v>7.7080000000003743E-3</c:v>
                </c:pt>
                <c:pt idx="3855">
                  <c:v>7.7100000000003745E-3</c:v>
                </c:pt>
                <c:pt idx="3856">
                  <c:v>7.7120000000003748E-3</c:v>
                </c:pt>
                <c:pt idx="3857">
                  <c:v>7.7140000000003751E-3</c:v>
                </c:pt>
                <c:pt idx="3858">
                  <c:v>7.7160000000003753E-3</c:v>
                </c:pt>
                <c:pt idx="3859">
                  <c:v>7.7180000000003756E-3</c:v>
                </c:pt>
                <c:pt idx="3860">
                  <c:v>7.7200000000003759E-3</c:v>
                </c:pt>
                <c:pt idx="3861">
                  <c:v>7.7220000000003761E-3</c:v>
                </c:pt>
                <c:pt idx="3862">
                  <c:v>7.7240000000003764E-3</c:v>
                </c:pt>
                <c:pt idx="3863">
                  <c:v>7.7260000000003767E-3</c:v>
                </c:pt>
                <c:pt idx="3864">
                  <c:v>7.7280000000003769E-3</c:v>
                </c:pt>
                <c:pt idx="3865">
                  <c:v>7.7300000000003772E-3</c:v>
                </c:pt>
                <c:pt idx="3866">
                  <c:v>7.7320000000003775E-3</c:v>
                </c:pt>
                <c:pt idx="3867">
                  <c:v>7.7340000000003777E-3</c:v>
                </c:pt>
                <c:pt idx="3868">
                  <c:v>7.736000000000378E-3</c:v>
                </c:pt>
                <c:pt idx="3869">
                  <c:v>7.7380000000003783E-3</c:v>
                </c:pt>
                <c:pt idx="3870">
                  <c:v>7.7400000000003785E-3</c:v>
                </c:pt>
                <c:pt idx="3871">
                  <c:v>7.7420000000003788E-3</c:v>
                </c:pt>
                <c:pt idx="3872">
                  <c:v>7.7440000000003791E-3</c:v>
                </c:pt>
                <c:pt idx="3873">
                  <c:v>7.7460000000003793E-3</c:v>
                </c:pt>
                <c:pt idx="3874">
                  <c:v>7.7480000000003796E-3</c:v>
                </c:pt>
                <c:pt idx="3875">
                  <c:v>7.7500000000003798E-3</c:v>
                </c:pt>
                <c:pt idx="3876">
                  <c:v>7.7520000000003801E-3</c:v>
                </c:pt>
                <c:pt idx="3877">
                  <c:v>7.7540000000003804E-3</c:v>
                </c:pt>
                <c:pt idx="3878">
                  <c:v>7.7560000000003806E-3</c:v>
                </c:pt>
                <c:pt idx="3879">
                  <c:v>7.7580000000003809E-3</c:v>
                </c:pt>
                <c:pt idx="3880">
                  <c:v>7.7600000000003812E-3</c:v>
                </c:pt>
                <c:pt idx="3881">
                  <c:v>7.7620000000003814E-3</c:v>
                </c:pt>
                <c:pt idx="3882">
                  <c:v>7.7640000000003817E-3</c:v>
                </c:pt>
                <c:pt idx="3883">
                  <c:v>7.766000000000382E-3</c:v>
                </c:pt>
                <c:pt idx="3884">
                  <c:v>7.7680000000003822E-3</c:v>
                </c:pt>
                <c:pt idx="3885">
                  <c:v>7.7700000000003825E-3</c:v>
                </c:pt>
                <c:pt idx="3886">
                  <c:v>7.7720000000003828E-3</c:v>
                </c:pt>
                <c:pt idx="3887">
                  <c:v>7.774000000000383E-3</c:v>
                </c:pt>
                <c:pt idx="3888">
                  <c:v>7.7760000000003833E-3</c:v>
                </c:pt>
                <c:pt idx="3889">
                  <c:v>7.7780000000003836E-3</c:v>
                </c:pt>
                <c:pt idx="3890">
                  <c:v>7.7800000000003838E-3</c:v>
                </c:pt>
                <c:pt idx="3891">
                  <c:v>7.7820000000003841E-3</c:v>
                </c:pt>
                <c:pt idx="3892">
                  <c:v>7.7840000000003844E-3</c:v>
                </c:pt>
                <c:pt idx="3893">
                  <c:v>7.7860000000003846E-3</c:v>
                </c:pt>
                <c:pt idx="3894">
                  <c:v>7.7880000000003849E-3</c:v>
                </c:pt>
                <c:pt idx="3895">
                  <c:v>7.7900000000003852E-3</c:v>
                </c:pt>
                <c:pt idx="3896">
                  <c:v>7.7920000000003854E-3</c:v>
                </c:pt>
                <c:pt idx="3897">
                  <c:v>7.7940000000003857E-3</c:v>
                </c:pt>
                <c:pt idx="3898">
                  <c:v>7.796000000000386E-3</c:v>
                </c:pt>
                <c:pt idx="3899">
                  <c:v>7.7980000000003862E-3</c:v>
                </c:pt>
                <c:pt idx="3900">
                  <c:v>7.8000000000003865E-3</c:v>
                </c:pt>
                <c:pt idx="3901">
                  <c:v>7.8020000000003868E-3</c:v>
                </c:pt>
                <c:pt idx="3902">
                  <c:v>7.804000000000387E-3</c:v>
                </c:pt>
                <c:pt idx="3903">
                  <c:v>7.8060000000003873E-3</c:v>
                </c:pt>
                <c:pt idx="3904">
                  <c:v>7.8080000000003875E-3</c:v>
                </c:pt>
                <c:pt idx="3905">
                  <c:v>7.8100000000003878E-3</c:v>
                </c:pt>
                <c:pt idx="3906">
                  <c:v>7.8120000000003881E-3</c:v>
                </c:pt>
                <c:pt idx="3907">
                  <c:v>7.8140000000003883E-3</c:v>
                </c:pt>
                <c:pt idx="3908">
                  <c:v>7.8160000000003886E-3</c:v>
                </c:pt>
                <c:pt idx="3909">
                  <c:v>7.8180000000003889E-3</c:v>
                </c:pt>
                <c:pt idx="3910">
                  <c:v>7.8200000000003891E-3</c:v>
                </c:pt>
                <c:pt idx="3911">
                  <c:v>7.8220000000003894E-3</c:v>
                </c:pt>
                <c:pt idx="3912">
                  <c:v>7.8240000000003897E-3</c:v>
                </c:pt>
                <c:pt idx="3913">
                  <c:v>7.8260000000003899E-3</c:v>
                </c:pt>
                <c:pt idx="3914">
                  <c:v>7.8280000000003902E-3</c:v>
                </c:pt>
                <c:pt idx="3915">
                  <c:v>7.8300000000003905E-3</c:v>
                </c:pt>
                <c:pt idx="3916">
                  <c:v>7.8320000000003907E-3</c:v>
                </c:pt>
                <c:pt idx="3917">
                  <c:v>7.834000000000391E-3</c:v>
                </c:pt>
                <c:pt idx="3918">
                  <c:v>7.8360000000003913E-3</c:v>
                </c:pt>
                <c:pt idx="3919">
                  <c:v>7.8380000000003915E-3</c:v>
                </c:pt>
                <c:pt idx="3920">
                  <c:v>7.8400000000003918E-3</c:v>
                </c:pt>
                <c:pt idx="3921">
                  <c:v>7.8420000000003921E-3</c:v>
                </c:pt>
                <c:pt idx="3922">
                  <c:v>7.8440000000003923E-3</c:v>
                </c:pt>
                <c:pt idx="3923">
                  <c:v>7.8460000000003926E-3</c:v>
                </c:pt>
                <c:pt idx="3924">
                  <c:v>7.8480000000003929E-3</c:v>
                </c:pt>
                <c:pt idx="3925">
                  <c:v>7.8500000000003931E-3</c:v>
                </c:pt>
                <c:pt idx="3926">
                  <c:v>7.8520000000003934E-3</c:v>
                </c:pt>
                <c:pt idx="3927">
                  <c:v>7.8540000000003937E-3</c:v>
                </c:pt>
                <c:pt idx="3928">
                  <c:v>7.8560000000003939E-3</c:v>
                </c:pt>
                <c:pt idx="3929">
                  <c:v>7.8580000000003942E-3</c:v>
                </c:pt>
                <c:pt idx="3930">
                  <c:v>7.8600000000003944E-3</c:v>
                </c:pt>
                <c:pt idx="3931">
                  <c:v>7.8620000000003947E-3</c:v>
                </c:pt>
                <c:pt idx="3932">
                  <c:v>7.864000000000395E-3</c:v>
                </c:pt>
                <c:pt idx="3933">
                  <c:v>7.8660000000003952E-3</c:v>
                </c:pt>
                <c:pt idx="3934">
                  <c:v>7.8680000000003955E-3</c:v>
                </c:pt>
                <c:pt idx="3935">
                  <c:v>7.8700000000003958E-3</c:v>
                </c:pt>
                <c:pt idx="3936">
                  <c:v>7.872000000000396E-3</c:v>
                </c:pt>
                <c:pt idx="3937">
                  <c:v>7.8740000000003963E-3</c:v>
                </c:pt>
                <c:pt idx="3938">
                  <c:v>7.8760000000003966E-3</c:v>
                </c:pt>
                <c:pt idx="3939">
                  <c:v>7.8780000000003968E-3</c:v>
                </c:pt>
                <c:pt idx="3940">
                  <c:v>7.8800000000003971E-3</c:v>
                </c:pt>
                <c:pt idx="3941">
                  <c:v>7.8820000000003974E-3</c:v>
                </c:pt>
                <c:pt idx="3942">
                  <c:v>7.8840000000003976E-3</c:v>
                </c:pt>
                <c:pt idx="3943">
                  <c:v>7.8860000000003979E-3</c:v>
                </c:pt>
                <c:pt idx="3944">
                  <c:v>7.8880000000003982E-3</c:v>
                </c:pt>
                <c:pt idx="3945">
                  <c:v>7.8900000000003984E-3</c:v>
                </c:pt>
                <c:pt idx="3946">
                  <c:v>7.8920000000003987E-3</c:v>
                </c:pt>
                <c:pt idx="3947">
                  <c:v>7.894000000000399E-3</c:v>
                </c:pt>
                <c:pt idx="3948">
                  <c:v>7.8960000000003992E-3</c:v>
                </c:pt>
                <c:pt idx="3949">
                  <c:v>7.8980000000003995E-3</c:v>
                </c:pt>
                <c:pt idx="3950">
                  <c:v>7.9000000000003998E-3</c:v>
                </c:pt>
                <c:pt idx="3951">
                  <c:v>7.9020000000004E-3</c:v>
                </c:pt>
                <c:pt idx="3952">
                  <c:v>7.9040000000004003E-3</c:v>
                </c:pt>
                <c:pt idx="3953">
                  <c:v>7.9060000000004006E-3</c:v>
                </c:pt>
                <c:pt idx="3954">
                  <c:v>7.9080000000004008E-3</c:v>
                </c:pt>
                <c:pt idx="3955">
                  <c:v>7.9100000000004011E-3</c:v>
                </c:pt>
                <c:pt idx="3956">
                  <c:v>7.9120000000004014E-3</c:v>
                </c:pt>
                <c:pt idx="3957">
                  <c:v>7.9140000000004016E-3</c:v>
                </c:pt>
                <c:pt idx="3958">
                  <c:v>7.9160000000004019E-3</c:v>
                </c:pt>
                <c:pt idx="3959">
                  <c:v>7.9180000000004021E-3</c:v>
                </c:pt>
                <c:pt idx="3960">
                  <c:v>7.9200000000004024E-3</c:v>
                </c:pt>
                <c:pt idx="3961">
                  <c:v>7.9220000000004027E-3</c:v>
                </c:pt>
                <c:pt idx="3962">
                  <c:v>7.9240000000004029E-3</c:v>
                </c:pt>
                <c:pt idx="3963">
                  <c:v>7.9260000000004032E-3</c:v>
                </c:pt>
                <c:pt idx="3964">
                  <c:v>7.9280000000004035E-3</c:v>
                </c:pt>
                <c:pt idx="3965">
                  <c:v>7.9300000000004037E-3</c:v>
                </c:pt>
                <c:pt idx="3966">
                  <c:v>7.932000000000404E-3</c:v>
                </c:pt>
                <c:pt idx="3967">
                  <c:v>7.9340000000004043E-3</c:v>
                </c:pt>
                <c:pt idx="3968">
                  <c:v>7.9360000000004045E-3</c:v>
                </c:pt>
                <c:pt idx="3969">
                  <c:v>7.9380000000004048E-3</c:v>
                </c:pt>
                <c:pt idx="3970">
                  <c:v>7.9400000000004051E-3</c:v>
                </c:pt>
                <c:pt idx="3971">
                  <c:v>7.9420000000004053E-3</c:v>
                </c:pt>
                <c:pt idx="3972">
                  <c:v>7.9440000000004056E-3</c:v>
                </c:pt>
                <c:pt idx="3973">
                  <c:v>7.9460000000004059E-3</c:v>
                </c:pt>
                <c:pt idx="3974">
                  <c:v>7.9480000000004061E-3</c:v>
                </c:pt>
                <c:pt idx="3975">
                  <c:v>7.9500000000004064E-3</c:v>
                </c:pt>
                <c:pt idx="3976">
                  <c:v>7.9520000000004067E-3</c:v>
                </c:pt>
                <c:pt idx="3977">
                  <c:v>7.9540000000004069E-3</c:v>
                </c:pt>
                <c:pt idx="3978">
                  <c:v>7.9560000000004072E-3</c:v>
                </c:pt>
                <c:pt idx="3979">
                  <c:v>7.9580000000004075E-3</c:v>
                </c:pt>
                <c:pt idx="3980">
                  <c:v>7.9600000000004077E-3</c:v>
                </c:pt>
                <c:pt idx="3981">
                  <c:v>7.962000000000408E-3</c:v>
                </c:pt>
                <c:pt idx="3982">
                  <c:v>7.9640000000004083E-3</c:v>
                </c:pt>
                <c:pt idx="3983">
                  <c:v>7.9660000000004085E-3</c:v>
                </c:pt>
                <c:pt idx="3984">
                  <c:v>7.9680000000004088E-3</c:v>
                </c:pt>
                <c:pt idx="3985">
                  <c:v>7.970000000000409E-3</c:v>
                </c:pt>
                <c:pt idx="3986">
                  <c:v>7.9720000000004093E-3</c:v>
                </c:pt>
                <c:pt idx="3987">
                  <c:v>7.9740000000004096E-3</c:v>
                </c:pt>
                <c:pt idx="3988">
                  <c:v>7.9760000000004098E-3</c:v>
                </c:pt>
                <c:pt idx="3989">
                  <c:v>7.9780000000004101E-3</c:v>
                </c:pt>
                <c:pt idx="3990">
                  <c:v>7.9800000000004104E-3</c:v>
                </c:pt>
                <c:pt idx="3991">
                  <c:v>7.9820000000004106E-3</c:v>
                </c:pt>
                <c:pt idx="3992">
                  <c:v>7.9840000000004109E-3</c:v>
                </c:pt>
                <c:pt idx="3993">
                  <c:v>7.9860000000004112E-3</c:v>
                </c:pt>
                <c:pt idx="3994">
                  <c:v>7.9880000000004114E-3</c:v>
                </c:pt>
                <c:pt idx="3995">
                  <c:v>7.9900000000004117E-3</c:v>
                </c:pt>
                <c:pt idx="3996">
                  <c:v>7.992000000000412E-3</c:v>
                </c:pt>
                <c:pt idx="3997">
                  <c:v>7.9940000000004122E-3</c:v>
                </c:pt>
                <c:pt idx="3998">
                  <c:v>7.9960000000004125E-3</c:v>
                </c:pt>
                <c:pt idx="3999">
                  <c:v>7.9980000000004128E-3</c:v>
                </c:pt>
                <c:pt idx="4000">
                  <c:v>8.000000000000413E-3</c:v>
                </c:pt>
                <c:pt idx="4001">
                  <c:v>8.0020000000004133E-3</c:v>
                </c:pt>
                <c:pt idx="4002">
                  <c:v>8.0040000000004136E-3</c:v>
                </c:pt>
                <c:pt idx="4003">
                  <c:v>8.0060000000004138E-3</c:v>
                </c:pt>
                <c:pt idx="4004">
                  <c:v>8.0080000000004141E-3</c:v>
                </c:pt>
                <c:pt idx="4005">
                  <c:v>8.0100000000004144E-3</c:v>
                </c:pt>
                <c:pt idx="4006">
                  <c:v>8.0120000000004146E-3</c:v>
                </c:pt>
                <c:pt idx="4007">
                  <c:v>8.0140000000004149E-3</c:v>
                </c:pt>
                <c:pt idx="4008">
                  <c:v>8.0160000000004152E-3</c:v>
                </c:pt>
                <c:pt idx="4009">
                  <c:v>8.0180000000004154E-3</c:v>
                </c:pt>
                <c:pt idx="4010">
                  <c:v>8.0200000000004157E-3</c:v>
                </c:pt>
                <c:pt idx="4011">
                  <c:v>8.022000000000416E-3</c:v>
                </c:pt>
                <c:pt idx="4012">
                  <c:v>8.0240000000004162E-3</c:v>
                </c:pt>
                <c:pt idx="4013">
                  <c:v>8.0260000000004165E-3</c:v>
                </c:pt>
                <c:pt idx="4014">
                  <c:v>8.0280000000004167E-3</c:v>
                </c:pt>
                <c:pt idx="4015">
                  <c:v>8.030000000000417E-3</c:v>
                </c:pt>
                <c:pt idx="4016">
                  <c:v>8.0320000000004173E-3</c:v>
                </c:pt>
                <c:pt idx="4017">
                  <c:v>8.0340000000004175E-3</c:v>
                </c:pt>
                <c:pt idx="4018">
                  <c:v>8.0360000000004178E-3</c:v>
                </c:pt>
                <c:pt idx="4019">
                  <c:v>8.0380000000004181E-3</c:v>
                </c:pt>
                <c:pt idx="4020">
                  <c:v>8.0400000000004183E-3</c:v>
                </c:pt>
                <c:pt idx="4021">
                  <c:v>8.0420000000004186E-3</c:v>
                </c:pt>
                <c:pt idx="4022">
                  <c:v>8.0440000000004189E-3</c:v>
                </c:pt>
                <c:pt idx="4023">
                  <c:v>8.0460000000004191E-3</c:v>
                </c:pt>
                <c:pt idx="4024">
                  <c:v>8.0480000000004194E-3</c:v>
                </c:pt>
                <c:pt idx="4025">
                  <c:v>8.0500000000004197E-3</c:v>
                </c:pt>
                <c:pt idx="4026">
                  <c:v>8.0520000000004199E-3</c:v>
                </c:pt>
                <c:pt idx="4027">
                  <c:v>8.0540000000004202E-3</c:v>
                </c:pt>
                <c:pt idx="4028">
                  <c:v>8.0560000000004205E-3</c:v>
                </c:pt>
                <c:pt idx="4029">
                  <c:v>8.0580000000004207E-3</c:v>
                </c:pt>
                <c:pt idx="4030">
                  <c:v>8.060000000000421E-3</c:v>
                </c:pt>
                <c:pt idx="4031">
                  <c:v>8.0620000000004213E-3</c:v>
                </c:pt>
                <c:pt idx="4032">
                  <c:v>8.0640000000004215E-3</c:v>
                </c:pt>
                <c:pt idx="4033">
                  <c:v>8.0660000000004218E-3</c:v>
                </c:pt>
                <c:pt idx="4034">
                  <c:v>8.0680000000004221E-3</c:v>
                </c:pt>
                <c:pt idx="4035">
                  <c:v>8.0700000000004223E-3</c:v>
                </c:pt>
                <c:pt idx="4036">
                  <c:v>8.0720000000004226E-3</c:v>
                </c:pt>
                <c:pt idx="4037">
                  <c:v>8.0740000000004229E-3</c:v>
                </c:pt>
                <c:pt idx="4038">
                  <c:v>8.0760000000004231E-3</c:v>
                </c:pt>
                <c:pt idx="4039">
                  <c:v>8.0780000000004234E-3</c:v>
                </c:pt>
                <c:pt idx="4040">
                  <c:v>8.0800000000004236E-3</c:v>
                </c:pt>
                <c:pt idx="4041">
                  <c:v>8.0820000000004239E-3</c:v>
                </c:pt>
                <c:pt idx="4042">
                  <c:v>8.0840000000004242E-3</c:v>
                </c:pt>
                <c:pt idx="4043">
                  <c:v>8.0860000000004244E-3</c:v>
                </c:pt>
                <c:pt idx="4044">
                  <c:v>8.0880000000004247E-3</c:v>
                </c:pt>
                <c:pt idx="4045">
                  <c:v>8.090000000000425E-3</c:v>
                </c:pt>
                <c:pt idx="4046">
                  <c:v>8.0920000000004252E-3</c:v>
                </c:pt>
                <c:pt idx="4047">
                  <c:v>8.0940000000004255E-3</c:v>
                </c:pt>
                <c:pt idx="4048">
                  <c:v>8.0960000000004258E-3</c:v>
                </c:pt>
                <c:pt idx="4049">
                  <c:v>8.098000000000426E-3</c:v>
                </c:pt>
                <c:pt idx="4050">
                  <c:v>8.1000000000004263E-3</c:v>
                </c:pt>
                <c:pt idx="4051">
                  <c:v>8.1020000000004266E-3</c:v>
                </c:pt>
                <c:pt idx="4052">
                  <c:v>8.1040000000004268E-3</c:v>
                </c:pt>
                <c:pt idx="4053">
                  <c:v>8.1060000000004271E-3</c:v>
                </c:pt>
                <c:pt idx="4054">
                  <c:v>8.1080000000004274E-3</c:v>
                </c:pt>
                <c:pt idx="4055">
                  <c:v>8.1100000000004276E-3</c:v>
                </c:pt>
                <c:pt idx="4056">
                  <c:v>8.1120000000004279E-3</c:v>
                </c:pt>
                <c:pt idx="4057">
                  <c:v>8.1140000000004282E-3</c:v>
                </c:pt>
                <c:pt idx="4058">
                  <c:v>8.1160000000004284E-3</c:v>
                </c:pt>
                <c:pt idx="4059">
                  <c:v>8.1180000000004287E-3</c:v>
                </c:pt>
                <c:pt idx="4060">
                  <c:v>8.120000000000429E-3</c:v>
                </c:pt>
                <c:pt idx="4061">
                  <c:v>8.1220000000004292E-3</c:v>
                </c:pt>
                <c:pt idx="4062">
                  <c:v>8.1240000000004295E-3</c:v>
                </c:pt>
                <c:pt idx="4063">
                  <c:v>8.1260000000004298E-3</c:v>
                </c:pt>
                <c:pt idx="4064">
                  <c:v>8.12800000000043E-3</c:v>
                </c:pt>
                <c:pt idx="4065">
                  <c:v>8.1300000000004303E-3</c:v>
                </c:pt>
                <c:pt idx="4066">
                  <c:v>8.1320000000004306E-3</c:v>
                </c:pt>
                <c:pt idx="4067">
                  <c:v>8.1340000000004308E-3</c:v>
                </c:pt>
                <c:pt idx="4068">
                  <c:v>8.1360000000004311E-3</c:v>
                </c:pt>
                <c:pt idx="4069">
                  <c:v>8.1380000000004313E-3</c:v>
                </c:pt>
                <c:pt idx="4070">
                  <c:v>8.1400000000004316E-3</c:v>
                </c:pt>
                <c:pt idx="4071">
                  <c:v>8.1420000000004319E-3</c:v>
                </c:pt>
                <c:pt idx="4072">
                  <c:v>8.1440000000004321E-3</c:v>
                </c:pt>
                <c:pt idx="4073">
                  <c:v>8.1460000000004324E-3</c:v>
                </c:pt>
                <c:pt idx="4074">
                  <c:v>8.1480000000004327E-3</c:v>
                </c:pt>
                <c:pt idx="4075">
                  <c:v>8.1500000000004329E-3</c:v>
                </c:pt>
                <c:pt idx="4076">
                  <c:v>8.1520000000004332E-3</c:v>
                </c:pt>
                <c:pt idx="4077">
                  <c:v>8.1540000000004335E-3</c:v>
                </c:pt>
                <c:pt idx="4078">
                  <c:v>8.1560000000004337E-3</c:v>
                </c:pt>
                <c:pt idx="4079">
                  <c:v>8.158000000000434E-3</c:v>
                </c:pt>
                <c:pt idx="4080">
                  <c:v>8.1600000000004343E-3</c:v>
                </c:pt>
                <c:pt idx="4081">
                  <c:v>8.1620000000004345E-3</c:v>
                </c:pt>
                <c:pt idx="4082">
                  <c:v>8.1640000000004348E-3</c:v>
                </c:pt>
                <c:pt idx="4083">
                  <c:v>8.1660000000004351E-3</c:v>
                </c:pt>
                <c:pt idx="4084">
                  <c:v>8.1680000000004353E-3</c:v>
                </c:pt>
                <c:pt idx="4085">
                  <c:v>8.1700000000004356E-3</c:v>
                </c:pt>
                <c:pt idx="4086">
                  <c:v>8.1720000000004359E-3</c:v>
                </c:pt>
                <c:pt idx="4087">
                  <c:v>8.1740000000004361E-3</c:v>
                </c:pt>
                <c:pt idx="4088">
                  <c:v>8.1760000000004364E-3</c:v>
                </c:pt>
                <c:pt idx="4089">
                  <c:v>8.1780000000004367E-3</c:v>
                </c:pt>
                <c:pt idx="4090">
                  <c:v>8.1800000000004369E-3</c:v>
                </c:pt>
                <c:pt idx="4091">
                  <c:v>8.1820000000004372E-3</c:v>
                </c:pt>
                <c:pt idx="4092">
                  <c:v>8.1840000000004375E-3</c:v>
                </c:pt>
                <c:pt idx="4093">
                  <c:v>8.1860000000004377E-3</c:v>
                </c:pt>
                <c:pt idx="4094">
                  <c:v>8.188000000000438E-3</c:v>
                </c:pt>
                <c:pt idx="4095">
                  <c:v>8.1900000000004382E-3</c:v>
                </c:pt>
                <c:pt idx="4096">
                  <c:v>8.1920000000004385E-3</c:v>
                </c:pt>
                <c:pt idx="4097">
                  <c:v>8.1940000000004388E-3</c:v>
                </c:pt>
                <c:pt idx="4098">
                  <c:v>8.196000000000439E-3</c:v>
                </c:pt>
                <c:pt idx="4099">
                  <c:v>8.1980000000004393E-3</c:v>
                </c:pt>
                <c:pt idx="4100">
                  <c:v>8.2000000000004396E-3</c:v>
                </c:pt>
                <c:pt idx="4101">
                  <c:v>8.2020000000004398E-3</c:v>
                </c:pt>
                <c:pt idx="4102">
                  <c:v>8.2040000000004401E-3</c:v>
                </c:pt>
                <c:pt idx="4103">
                  <c:v>8.2060000000004404E-3</c:v>
                </c:pt>
                <c:pt idx="4104">
                  <c:v>8.2080000000004406E-3</c:v>
                </c:pt>
                <c:pt idx="4105">
                  <c:v>8.2100000000004409E-3</c:v>
                </c:pt>
                <c:pt idx="4106">
                  <c:v>8.2120000000004412E-3</c:v>
                </c:pt>
                <c:pt idx="4107">
                  <c:v>8.2140000000004414E-3</c:v>
                </c:pt>
                <c:pt idx="4108">
                  <c:v>8.2160000000004417E-3</c:v>
                </c:pt>
                <c:pt idx="4109">
                  <c:v>8.218000000000442E-3</c:v>
                </c:pt>
                <c:pt idx="4110">
                  <c:v>8.2200000000004422E-3</c:v>
                </c:pt>
                <c:pt idx="4111">
                  <c:v>8.2220000000004425E-3</c:v>
                </c:pt>
                <c:pt idx="4112">
                  <c:v>8.2240000000004428E-3</c:v>
                </c:pt>
                <c:pt idx="4113">
                  <c:v>8.226000000000443E-3</c:v>
                </c:pt>
                <c:pt idx="4114">
                  <c:v>8.2280000000004433E-3</c:v>
                </c:pt>
                <c:pt idx="4115">
                  <c:v>8.2300000000004436E-3</c:v>
                </c:pt>
                <c:pt idx="4116">
                  <c:v>8.2320000000004438E-3</c:v>
                </c:pt>
                <c:pt idx="4117">
                  <c:v>8.2340000000004441E-3</c:v>
                </c:pt>
                <c:pt idx="4118">
                  <c:v>8.2360000000004444E-3</c:v>
                </c:pt>
                <c:pt idx="4119">
                  <c:v>8.2380000000004446E-3</c:v>
                </c:pt>
                <c:pt idx="4120">
                  <c:v>8.2400000000004449E-3</c:v>
                </c:pt>
                <c:pt idx="4121">
                  <c:v>8.2420000000004452E-3</c:v>
                </c:pt>
                <c:pt idx="4122">
                  <c:v>8.2440000000004454E-3</c:v>
                </c:pt>
                <c:pt idx="4123">
                  <c:v>8.2460000000004457E-3</c:v>
                </c:pt>
                <c:pt idx="4124">
                  <c:v>8.2480000000004459E-3</c:v>
                </c:pt>
                <c:pt idx="4125">
                  <c:v>8.2500000000004462E-3</c:v>
                </c:pt>
                <c:pt idx="4126">
                  <c:v>8.2520000000004465E-3</c:v>
                </c:pt>
                <c:pt idx="4127">
                  <c:v>8.2540000000004467E-3</c:v>
                </c:pt>
                <c:pt idx="4128">
                  <c:v>8.256000000000447E-3</c:v>
                </c:pt>
                <c:pt idx="4129">
                  <c:v>8.2580000000004473E-3</c:v>
                </c:pt>
                <c:pt idx="4130">
                  <c:v>8.2600000000004475E-3</c:v>
                </c:pt>
                <c:pt idx="4131">
                  <c:v>8.2620000000004478E-3</c:v>
                </c:pt>
                <c:pt idx="4132">
                  <c:v>8.2640000000004481E-3</c:v>
                </c:pt>
                <c:pt idx="4133">
                  <c:v>8.2660000000004483E-3</c:v>
                </c:pt>
                <c:pt idx="4134">
                  <c:v>8.2680000000004486E-3</c:v>
                </c:pt>
                <c:pt idx="4135">
                  <c:v>8.2700000000004489E-3</c:v>
                </c:pt>
                <c:pt idx="4136">
                  <c:v>8.2720000000004491E-3</c:v>
                </c:pt>
                <c:pt idx="4137">
                  <c:v>8.2740000000004494E-3</c:v>
                </c:pt>
                <c:pt idx="4138">
                  <c:v>8.2760000000004497E-3</c:v>
                </c:pt>
                <c:pt idx="4139">
                  <c:v>8.2780000000004499E-3</c:v>
                </c:pt>
                <c:pt idx="4140">
                  <c:v>8.2800000000004502E-3</c:v>
                </c:pt>
                <c:pt idx="4141">
                  <c:v>8.2820000000004505E-3</c:v>
                </c:pt>
                <c:pt idx="4142">
                  <c:v>8.2840000000004507E-3</c:v>
                </c:pt>
                <c:pt idx="4143">
                  <c:v>8.286000000000451E-3</c:v>
                </c:pt>
                <c:pt idx="4144">
                  <c:v>8.2880000000004513E-3</c:v>
                </c:pt>
                <c:pt idx="4145">
                  <c:v>8.2900000000004515E-3</c:v>
                </c:pt>
                <c:pt idx="4146">
                  <c:v>8.2920000000004518E-3</c:v>
                </c:pt>
                <c:pt idx="4147">
                  <c:v>8.2940000000004521E-3</c:v>
                </c:pt>
                <c:pt idx="4148">
                  <c:v>8.2960000000004523E-3</c:v>
                </c:pt>
                <c:pt idx="4149">
                  <c:v>8.2980000000004526E-3</c:v>
                </c:pt>
                <c:pt idx="4150">
                  <c:v>8.3000000000004528E-3</c:v>
                </c:pt>
                <c:pt idx="4151">
                  <c:v>8.3020000000004531E-3</c:v>
                </c:pt>
                <c:pt idx="4152">
                  <c:v>8.3040000000004534E-3</c:v>
                </c:pt>
                <c:pt idx="4153">
                  <c:v>8.3060000000004536E-3</c:v>
                </c:pt>
                <c:pt idx="4154">
                  <c:v>8.3080000000004539E-3</c:v>
                </c:pt>
                <c:pt idx="4155">
                  <c:v>8.3100000000004542E-3</c:v>
                </c:pt>
                <c:pt idx="4156">
                  <c:v>8.3120000000004544E-3</c:v>
                </c:pt>
                <c:pt idx="4157">
                  <c:v>8.3140000000004547E-3</c:v>
                </c:pt>
                <c:pt idx="4158">
                  <c:v>8.316000000000455E-3</c:v>
                </c:pt>
                <c:pt idx="4159">
                  <c:v>8.3180000000004552E-3</c:v>
                </c:pt>
                <c:pt idx="4160">
                  <c:v>8.3200000000004555E-3</c:v>
                </c:pt>
                <c:pt idx="4161">
                  <c:v>8.3220000000004558E-3</c:v>
                </c:pt>
                <c:pt idx="4162">
                  <c:v>8.324000000000456E-3</c:v>
                </c:pt>
                <c:pt idx="4163">
                  <c:v>8.3260000000004563E-3</c:v>
                </c:pt>
                <c:pt idx="4164">
                  <c:v>8.3280000000004566E-3</c:v>
                </c:pt>
                <c:pt idx="4165">
                  <c:v>8.3300000000004568E-3</c:v>
                </c:pt>
                <c:pt idx="4166">
                  <c:v>8.3320000000004571E-3</c:v>
                </c:pt>
                <c:pt idx="4167">
                  <c:v>8.3340000000004574E-3</c:v>
                </c:pt>
                <c:pt idx="4168">
                  <c:v>8.3360000000004576E-3</c:v>
                </c:pt>
                <c:pt idx="4169">
                  <c:v>8.3380000000004579E-3</c:v>
                </c:pt>
                <c:pt idx="4170">
                  <c:v>8.3400000000004582E-3</c:v>
                </c:pt>
                <c:pt idx="4171">
                  <c:v>8.3420000000004584E-3</c:v>
                </c:pt>
                <c:pt idx="4172">
                  <c:v>8.3440000000004587E-3</c:v>
                </c:pt>
                <c:pt idx="4173">
                  <c:v>8.346000000000459E-3</c:v>
                </c:pt>
                <c:pt idx="4174">
                  <c:v>8.3480000000004592E-3</c:v>
                </c:pt>
                <c:pt idx="4175">
                  <c:v>8.3500000000004595E-3</c:v>
                </c:pt>
                <c:pt idx="4176">
                  <c:v>8.3520000000004598E-3</c:v>
                </c:pt>
                <c:pt idx="4177">
                  <c:v>8.35400000000046E-3</c:v>
                </c:pt>
                <c:pt idx="4178">
                  <c:v>8.3560000000004603E-3</c:v>
                </c:pt>
                <c:pt idx="4179">
                  <c:v>8.3580000000004605E-3</c:v>
                </c:pt>
                <c:pt idx="4180">
                  <c:v>8.3600000000004608E-3</c:v>
                </c:pt>
                <c:pt idx="4181">
                  <c:v>8.3620000000004611E-3</c:v>
                </c:pt>
                <c:pt idx="4182">
                  <c:v>8.3640000000004613E-3</c:v>
                </c:pt>
                <c:pt idx="4183">
                  <c:v>8.3660000000004616E-3</c:v>
                </c:pt>
                <c:pt idx="4184">
                  <c:v>8.3680000000004619E-3</c:v>
                </c:pt>
                <c:pt idx="4185">
                  <c:v>8.3700000000004621E-3</c:v>
                </c:pt>
                <c:pt idx="4186">
                  <c:v>8.3720000000004624E-3</c:v>
                </c:pt>
                <c:pt idx="4187">
                  <c:v>8.3740000000004627E-3</c:v>
                </c:pt>
                <c:pt idx="4188">
                  <c:v>8.3760000000004629E-3</c:v>
                </c:pt>
                <c:pt idx="4189">
                  <c:v>8.3780000000004632E-3</c:v>
                </c:pt>
                <c:pt idx="4190">
                  <c:v>8.3800000000004635E-3</c:v>
                </c:pt>
                <c:pt idx="4191">
                  <c:v>8.3820000000004637E-3</c:v>
                </c:pt>
                <c:pt idx="4192">
                  <c:v>8.384000000000464E-3</c:v>
                </c:pt>
                <c:pt idx="4193">
                  <c:v>8.3860000000004643E-3</c:v>
                </c:pt>
                <c:pt idx="4194">
                  <c:v>8.3880000000004645E-3</c:v>
                </c:pt>
                <c:pt idx="4195">
                  <c:v>8.3900000000004648E-3</c:v>
                </c:pt>
                <c:pt idx="4196">
                  <c:v>8.3920000000004651E-3</c:v>
                </c:pt>
                <c:pt idx="4197">
                  <c:v>8.3940000000004653E-3</c:v>
                </c:pt>
                <c:pt idx="4198">
                  <c:v>8.3960000000004656E-3</c:v>
                </c:pt>
                <c:pt idx="4199">
                  <c:v>8.3980000000004659E-3</c:v>
                </c:pt>
                <c:pt idx="4200">
                  <c:v>8.4000000000004661E-3</c:v>
                </c:pt>
                <c:pt idx="4201">
                  <c:v>8.4020000000004664E-3</c:v>
                </c:pt>
                <c:pt idx="4202">
                  <c:v>8.4040000000004667E-3</c:v>
                </c:pt>
                <c:pt idx="4203">
                  <c:v>8.4060000000004669E-3</c:v>
                </c:pt>
                <c:pt idx="4204">
                  <c:v>8.4080000000004672E-3</c:v>
                </c:pt>
                <c:pt idx="4205">
                  <c:v>8.4100000000004674E-3</c:v>
                </c:pt>
                <c:pt idx="4206">
                  <c:v>8.4120000000004677E-3</c:v>
                </c:pt>
                <c:pt idx="4207">
                  <c:v>8.414000000000468E-3</c:v>
                </c:pt>
                <c:pt idx="4208">
                  <c:v>8.4160000000004682E-3</c:v>
                </c:pt>
                <c:pt idx="4209">
                  <c:v>8.4180000000004685E-3</c:v>
                </c:pt>
                <c:pt idx="4210">
                  <c:v>8.4200000000004688E-3</c:v>
                </c:pt>
                <c:pt idx="4211">
                  <c:v>8.422000000000469E-3</c:v>
                </c:pt>
                <c:pt idx="4212">
                  <c:v>8.4240000000004693E-3</c:v>
                </c:pt>
                <c:pt idx="4213">
                  <c:v>8.4260000000004696E-3</c:v>
                </c:pt>
                <c:pt idx="4214">
                  <c:v>8.4280000000004698E-3</c:v>
                </c:pt>
                <c:pt idx="4215">
                  <c:v>8.4300000000004701E-3</c:v>
                </c:pt>
                <c:pt idx="4216">
                  <c:v>8.4320000000004704E-3</c:v>
                </c:pt>
                <c:pt idx="4217">
                  <c:v>8.4340000000004706E-3</c:v>
                </c:pt>
                <c:pt idx="4218">
                  <c:v>8.4360000000004709E-3</c:v>
                </c:pt>
                <c:pt idx="4219">
                  <c:v>8.4380000000004712E-3</c:v>
                </c:pt>
                <c:pt idx="4220">
                  <c:v>8.4400000000004714E-3</c:v>
                </c:pt>
                <c:pt idx="4221">
                  <c:v>8.4420000000004717E-3</c:v>
                </c:pt>
                <c:pt idx="4222">
                  <c:v>8.444000000000472E-3</c:v>
                </c:pt>
                <c:pt idx="4223">
                  <c:v>8.4460000000004722E-3</c:v>
                </c:pt>
                <c:pt idx="4224">
                  <c:v>8.4480000000004725E-3</c:v>
                </c:pt>
                <c:pt idx="4225">
                  <c:v>8.4500000000004728E-3</c:v>
                </c:pt>
                <c:pt idx="4226">
                  <c:v>8.452000000000473E-3</c:v>
                </c:pt>
                <c:pt idx="4227">
                  <c:v>8.4540000000004733E-3</c:v>
                </c:pt>
                <c:pt idx="4228">
                  <c:v>8.4560000000004736E-3</c:v>
                </c:pt>
                <c:pt idx="4229">
                  <c:v>8.4580000000004738E-3</c:v>
                </c:pt>
                <c:pt idx="4230">
                  <c:v>8.4600000000004741E-3</c:v>
                </c:pt>
                <c:pt idx="4231">
                  <c:v>8.4620000000004744E-3</c:v>
                </c:pt>
                <c:pt idx="4232">
                  <c:v>8.4640000000004746E-3</c:v>
                </c:pt>
                <c:pt idx="4233">
                  <c:v>8.4660000000004749E-3</c:v>
                </c:pt>
                <c:pt idx="4234">
                  <c:v>8.4680000000004751E-3</c:v>
                </c:pt>
                <c:pt idx="4235">
                  <c:v>8.4700000000004754E-3</c:v>
                </c:pt>
                <c:pt idx="4236">
                  <c:v>8.4720000000004757E-3</c:v>
                </c:pt>
                <c:pt idx="4237">
                  <c:v>8.4740000000004759E-3</c:v>
                </c:pt>
                <c:pt idx="4238">
                  <c:v>8.4760000000004762E-3</c:v>
                </c:pt>
                <c:pt idx="4239">
                  <c:v>8.4780000000004765E-3</c:v>
                </c:pt>
                <c:pt idx="4240">
                  <c:v>8.4800000000004767E-3</c:v>
                </c:pt>
                <c:pt idx="4241">
                  <c:v>8.482000000000477E-3</c:v>
                </c:pt>
                <c:pt idx="4242">
                  <c:v>8.4840000000004773E-3</c:v>
                </c:pt>
                <c:pt idx="4243">
                  <c:v>8.4860000000004775E-3</c:v>
                </c:pt>
                <c:pt idx="4244">
                  <c:v>8.4880000000004778E-3</c:v>
                </c:pt>
                <c:pt idx="4245">
                  <c:v>8.4900000000004781E-3</c:v>
                </c:pt>
                <c:pt idx="4246">
                  <c:v>8.4920000000004783E-3</c:v>
                </c:pt>
                <c:pt idx="4247">
                  <c:v>8.4940000000004786E-3</c:v>
                </c:pt>
                <c:pt idx="4248">
                  <c:v>8.4960000000004789E-3</c:v>
                </c:pt>
                <c:pt idx="4249">
                  <c:v>8.4980000000004791E-3</c:v>
                </c:pt>
                <c:pt idx="4250">
                  <c:v>8.5000000000004794E-3</c:v>
                </c:pt>
                <c:pt idx="4251">
                  <c:v>8.5020000000004797E-3</c:v>
                </c:pt>
                <c:pt idx="4252">
                  <c:v>8.5040000000004799E-3</c:v>
                </c:pt>
                <c:pt idx="4253">
                  <c:v>8.5060000000004802E-3</c:v>
                </c:pt>
                <c:pt idx="4254">
                  <c:v>8.5080000000004805E-3</c:v>
                </c:pt>
                <c:pt idx="4255">
                  <c:v>8.5100000000004807E-3</c:v>
                </c:pt>
                <c:pt idx="4256">
                  <c:v>8.512000000000481E-3</c:v>
                </c:pt>
                <c:pt idx="4257">
                  <c:v>8.5140000000004813E-3</c:v>
                </c:pt>
                <c:pt idx="4258">
                  <c:v>8.5160000000004815E-3</c:v>
                </c:pt>
                <c:pt idx="4259">
                  <c:v>8.5180000000004818E-3</c:v>
                </c:pt>
                <c:pt idx="4260">
                  <c:v>8.520000000000482E-3</c:v>
                </c:pt>
                <c:pt idx="4261">
                  <c:v>8.5220000000004823E-3</c:v>
                </c:pt>
                <c:pt idx="4262">
                  <c:v>8.5240000000004826E-3</c:v>
                </c:pt>
                <c:pt idx="4263">
                  <c:v>8.5260000000004828E-3</c:v>
                </c:pt>
                <c:pt idx="4264">
                  <c:v>8.5280000000004831E-3</c:v>
                </c:pt>
                <c:pt idx="4265">
                  <c:v>8.5300000000004834E-3</c:v>
                </c:pt>
                <c:pt idx="4266">
                  <c:v>8.5320000000004836E-3</c:v>
                </c:pt>
                <c:pt idx="4267">
                  <c:v>8.5340000000004839E-3</c:v>
                </c:pt>
                <c:pt idx="4268">
                  <c:v>8.5360000000004842E-3</c:v>
                </c:pt>
                <c:pt idx="4269">
                  <c:v>8.5380000000004844E-3</c:v>
                </c:pt>
                <c:pt idx="4270">
                  <c:v>8.5400000000004847E-3</c:v>
                </c:pt>
                <c:pt idx="4271">
                  <c:v>8.542000000000485E-3</c:v>
                </c:pt>
                <c:pt idx="4272">
                  <c:v>8.5440000000004852E-3</c:v>
                </c:pt>
                <c:pt idx="4273">
                  <c:v>8.5460000000004855E-3</c:v>
                </c:pt>
                <c:pt idx="4274">
                  <c:v>8.5480000000004858E-3</c:v>
                </c:pt>
                <c:pt idx="4275">
                  <c:v>8.550000000000486E-3</c:v>
                </c:pt>
                <c:pt idx="4276">
                  <c:v>8.5520000000004863E-3</c:v>
                </c:pt>
                <c:pt idx="4277">
                  <c:v>8.5540000000004866E-3</c:v>
                </c:pt>
                <c:pt idx="4278">
                  <c:v>8.5560000000004868E-3</c:v>
                </c:pt>
                <c:pt idx="4279">
                  <c:v>8.5580000000004871E-3</c:v>
                </c:pt>
                <c:pt idx="4280">
                  <c:v>8.5600000000004874E-3</c:v>
                </c:pt>
                <c:pt idx="4281">
                  <c:v>8.5620000000004876E-3</c:v>
                </c:pt>
                <c:pt idx="4282">
                  <c:v>8.5640000000004879E-3</c:v>
                </c:pt>
                <c:pt idx="4283">
                  <c:v>8.5660000000004882E-3</c:v>
                </c:pt>
                <c:pt idx="4284">
                  <c:v>8.5680000000004884E-3</c:v>
                </c:pt>
                <c:pt idx="4285">
                  <c:v>8.5700000000004887E-3</c:v>
                </c:pt>
                <c:pt idx="4286">
                  <c:v>8.572000000000489E-3</c:v>
                </c:pt>
                <c:pt idx="4287">
                  <c:v>8.5740000000004892E-3</c:v>
                </c:pt>
                <c:pt idx="4288">
                  <c:v>8.5760000000004895E-3</c:v>
                </c:pt>
                <c:pt idx="4289">
                  <c:v>8.5780000000004897E-3</c:v>
                </c:pt>
                <c:pt idx="4290">
                  <c:v>8.58000000000049E-3</c:v>
                </c:pt>
                <c:pt idx="4291">
                  <c:v>8.5820000000004903E-3</c:v>
                </c:pt>
                <c:pt idx="4292">
                  <c:v>8.5840000000004905E-3</c:v>
                </c:pt>
                <c:pt idx="4293">
                  <c:v>8.5860000000004908E-3</c:v>
                </c:pt>
                <c:pt idx="4294">
                  <c:v>8.5880000000004911E-3</c:v>
                </c:pt>
                <c:pt idx="4295">
                  <c:v>8.5900000000004913E-3</c:v>
                </c:pt>
                <c:pt idx="4296">
                  <c:v>8.5920000000004916E-3</c:v>
                </c:pt>
                <c:pt idx="4297">
                  <c:v>8.5940000000004919E-3</c:v>
                </c:pt>
                <c:pt idx="4298">
                  <c:v>8.5960000000004921E-3</c:v>
                </c:pt>
                <c:pt idx="4299">
                  <c:v>8.5980000000004924E-3</c:v>
                </c:pt>
                <c:pt idx="4300">
                  <c:v>8.6000000000004927E-3</c:v>
                </c:pt>
                <c:pt idx="4301">
                  <c:v>8.6020000000004929E-3</c:v>
                </c:pt>
                <c:pt idx="4302">
                  <c:v>8.6040000000004932E-3</c:v>
                </c:pt>
                <c:pt idx="4303">
                  <c:v>8.6060000000004935E-3</c:v>
                </c:pt>
                <c:pt idx="4304">
                  <c:v>8.6080000000004937E-3</c:v>
                </c:pt>
                <c:pt idx="4305">
                  <c:v>8.610000000000494E-3</c:v>
                </c:pt>
                <c:pt idx="4306">
                  <c:v>8.6120000000004943E-3</c:v>
                </c:pt>
                <c:pt idx="4307">
                  <c:v>8.6140000000004945E-3</c:v>
                </c:pt>
                <c:pt idx="4308">
                  <c:v>8.6160000000004948E-3</c:v>
                </c:pt>
                <c:pt idx="4309">
                  <c:v>8.6180000000004951E-3</c:v>
                </c:pt>
                <c:pt idx="4310">
                  <c:v>8.6200000000004953E-3</c:v>
                </c:pt>
                <c:pt idx="4311">
                  <c:v>8.6220000000004956E-3</c:v>
                </c:pt>
                <c:pt idx="4312">
                  <c:v>8.6240000000004959E-3</c:v>
                </c:pt>
                <c:pt idx="4313">
                  <c:v>8.6260000000004961E-3</c:v>
                </c:pt>
                <c:pt idx="4314">
                  <c:v>8.6280000000004964E-3</c:v>
                </c:pt>
                <c:pt idx="4315">
                  <c:v>8.6300000000004966E-3</c:v>
                </c:pt>
                <c:pt idx="4316">
                  <c:v>8.6320000000004969E-3</c:v>
                </c:pt>
                <c:pt idx="4317">
                  <c:v>8.6340000000004972E-3</c:v>
                </c:pt>
                <c:pt idx="4318">
                  <c:v>8.6360000000004974E-3</c:v>
                </c:pt>
                <c:pt idx="4319">
                  <c:v>8.6380000000004977E-3</c:v>
                </c:pt>
                <c:pt idx="4320">
                  <c:v>8.640000000000498E-3</c:v>
                </c:pt>
                <c:pt idx="4321">
                  <c:v>8.6420000000004982E-3</c:v>
                </c:pt>
                <c:pt idx="4322">
                  <c:v>8.6440000000004985E-3</c:v>
                </c:pt>
                <c:pt idx="4323">
                  <c:v>8.6460000000004988E-3</c:v>
                </c:pt>
                <c:pt idx="4324">
                  <c:v>8.648000000000499E-3</c:v>
                </c:pt>
                <c:pt idx="4325">
                  <c:v>8.6500000000004993E-3</c:v>
                </c:pt>
                <c:pt idx="4326">
                  <c:v>8.6520000000004996E-3</c:v>
                </c:pt>
                <c:pt idx="4327">
                  <c:v>8.6540000000004998E-3</c:v>
                </c:pt>
                <c:pt idx="4328">
                  <c:v>8.6560000000005001E-3</c:v>
                </c:pt>
                <c:pt idx="4329">
                  <c:v>8.6580000000005004E-3</c:v>
                </c:pt>
                <c:pt idx="4330">
                  <c:v>8.6600000000005006E-3</c:v>
                </c:pt>
                <c:pt idx="4331">
                  <c:v>8.6620000000005009E-3</c:v>
                </c:pt>
                <c:pt idx="4332">
                  <c:v>8.6640000000005012E-3</c:v>
                </c:pt>
                <c:pt idx="4333">
                  <c:v>8.6660000000005014E-3</c:v>
                </c:pt>
                <c:pt idx="4334">
                  <c:v>8.6680000000005017E-3</c:v>
                </c:pt>
                <c:pt idx="4335">
                  <c:v>8.670000000000502E-3</c:v>
                </c:pt>
                <c:pt idx="4336">
                  <c:v>8.6720000000005022E-3</c:v>
                </c:pt>
                <c:pt idx="4337">
                  <c:v>8.6740000000005025E-3</c:v>
                </c:pt>
                <c:pt idx="4338">
                  <c:v>8.6760000000005028E-3</c:v>
                </c:pt>
                <c:pt idx="4339">
                  <c:v>8.678000000000503E-3</c:v>
                </c:pt>
                <c:pt idx="4340">
                  <c:v>8.6800000000005033E-3</c:v>
                </c:pt>
                <c:pt idx="4341">
                  <c:v>8.6820000000005036E-3</c:v>
                </c:pt>
                <c:pt idx="4342">
                  <c:v>8.6840000000005038E-3</c:v>
                </c:pt>
                <c:pt idx="4343">
                  <c:v>8.6860000000005041E-3</c:v>
                </c:pt>
                <c:pt idx="4344">
                  <c:v>8.6880000000005043E-3</c:v>
                </c:pt>
                <c:pt idx="4345">
                  <c:v>8.6900000000005046E-3</c:v>
                </c:pt>
                <c:pt idx="4346">
                  <c:v>8.6920000000005049E-3</c:v>
                </c:pt>
                <c:pt idx="4347">
                  <c:v>8.6940000000005051E-3</c:v>
                </c:pt>
                <c:pt idx="4348">
                  <c:v>8.6960000000005054E-3</c:v>
                </c:pt>
                <c:pt idx="4349">
                  <c:v>8.6980000000005057E-3</c:v>
                </c:pt>
                <c:pt idx="4350">
                  <c:v>8.7000000000005059E-3</c:v>
                </c:pt>
                <c:pt idx="4351">
                  <c:v>8.7020000000005062E-3</c:v>
                </c:pt>
                <c:pt idx="4352">
                  <c:v>8.7040000000005065E-3</c:v>
                </c:pt>
                <c:pt idx="4353">
                  <c:v>8.7060000000005067E-3</c:v>
                </c:pt>
                <c:pt idx="4354">
                  <c:v>8.708000000000507E-3</c:v>
                </c:pt>
                <c:pt idx="4355">
                  <c:v>8.7100000000005073E-3</c:v>
                </c:pt>
                <c:pt idx="4356">
                  <c:v>8.7120000000005075E-3</c:v>
                </c:pt>
                <c:pt idx="4357">
                  <c:v>8.7140000000005078E-3</c:v>
                </c:pt>
                <c:pt idx="4358">
                  <c:v>8.7160000000005081E-3</c:v>
                </c:pt>
                <c:pt idx="4359">
                  <c:v>8.7180000000005083E-3</c:v>
                </c:pt>
                <c:pt idx="4360">
                  <c:v>8.7200000000005086E-3</c:v>
                </c:pt>
                <c:pt idx="4361">
                  <c:v>8.7220000000005089E-3</c:v>
                </c:pt>
                <c:pt idx="4362">
                  <c:v>8.7240000000005091E-3</c:v>
                </c:pt>
                <c:pt idx="4363">
                  <c:v>8.7260000000005094E-3</c:v>
                </c:pt>
                <c:pt idx="4364">
                  <c:v>8.7280000000005097E-3</c:v>
                </c:pt>
                <c:pt idx="4365">
                  <c:v>8.7300000000005099E-3</c:v>
                </c:pt>
                <c:pt idx="4366">
                  <c:v>8.7320000000005102E-3</c:v>
                </c:pt>
                <c:pt idx="4367">
                  <c:v>8.7340000000005105E-3</c:v>
                </c:pt>
                <c:pt idx="4368">
                  <c:v>8.7360000000005107E-3</c:v>
                </c:pt>
                <c:pt idx="4369">
                  <c:v>8.738000000000511E-3</c:v>
                </c:pt>
                <c:pt idx="4370">
                  <c:v>8.7400000000005112E-3</c:v>
                </c:pt>
                <c:pt idx="4371">
                  <c:v>8.7420000000005115E-3</c:v>
                </c:pt>
                <c:pt idx="4372">
                  <c:v>8.7440000000005118E-3</c:v>
                </c:pt>
                <c:pt idx="4373">
                  <c:v>8.746000000000512E-3</c:v>
                </c:pt>
                <c:pt idx="4374">
                  <c:v>8.7480000000005123E-3</c:v>
                </c:pt>
                <c:pt idx="4375">
                  <c:v>8.7500000000005126E-3</c:v>
                </c:pt>
                <c:pt idx="4376">
                  <c:v>8.7520000000005128E-3</c:v>
                </c:pt>
                <c:pt idx="4377">
                  <c:v>8.7540000000005131E-3</c:v>
                </c:pt>
                <c:pt idx="4378">
                  <c:v>8.7560000000005134E-3</c:v>
                </c:pt>
                <c:pt idx="4379">
                  <c:v>8.7580000000005136E-3</c:v>
                </c:pt>
                <c:pt idx="4380">
                  <c:v>8.7600000000005139E-3</c:v>
                </c:pt>
                <c:pt idx="4381">
                  <c:v>8.7620000000005142E-3</c:v>
                </c:pt>
                <c:pt idx="4382">
                  <c:v>8.7640000000005144E-3</c:v>
                </c:pt>
                <c:pt idx="4383">
                  <c:v>8.7660000000005147E-3</c:v>
                </c:pt>
                <c:pt idx="4384">
                  <c:v>8.768000000000515E-3</c:v>
                </c:pt>
                <c:pt idx="4385">
                  <c:v>8.7700000000005152E-3</c:v>
                </c:pt>
                <c:pt idx="4386">
                  <c:v>8.7720000000005155E-3</c:v>
                </c:pt>
                <c:pt idx="4387">
                  <c:v>8.7740000000005158E-3</c:v>
                </c:pt>
                <c:pt idx="4388">
                  <c:v>8.776000000000516E-3</c:v>
                </c:pt>
                <c:pt idx="4389">
                  <c:v>8.7780000000005163E-3</c:v>
                </c:pt>
                <c:pt idx="4390">
                  <c:v>8.7800000000005166E-3</c:v>
                </c:pt>
                <c:pt idx="4391">
                  <c:v>8.7820000000005168E-3</c:v>
                </c:pt>
                <c:pt idx="4392">
                  <c:v>8.7840000000005171E-3</c:v>
                </c:pt>
                <c:pt idx="4393">
                  <c:v>8.7860000000005174E-3</c:v>
                </c:pt>
                <c:pt idx="4394">
                  <c:v>8.7880000000005176E-3</c:v>
                </c:pt>
                <c:pt idx="4395">
                  <c:v>8.7900000000005179E-3</c:v>
                </c:pt>
                <c:pt idx="4396">
                  <c:v>8.7920000000005182E-3</c:v>
                </c:pt>
                <c:pt idx="4397">
                  <c:v>8.7940000000005184E-3</c:v>
                </c:pt>
                <c:pt idx="4398">
                  <c:v>8.7960000000005187E-3</c:v>
                </c:pt>
                <c:pt idx="4399">
                  <c:v>8.7980000000005189E-3</c:v>
                </c:pt>
                <c:pt idx="4400">
                  <c:v>8.8000000000005192E-3</c:v>
                </c:pt>
                <c:pt idx="4401">
                  <c:v>8.8020000000005195E-3</c:v>
                </c:pt>
                <c:pt idx="4402">
                  <c:v>8.8040000000005197E-3</c:v>
                </c:pt>
                <c:pt idx="4403">
                  <c:v>8.80600000000052E-3</c:v>
                </c:pt>
                <c:pt idx="4404">
                  <c:v>8.8080000000005203E-3</c:v>
                </c:pt>
                <c:pt idx="4405">
                  <c:v>8.8100000000005205E-3</c:v>
                </c:pt>
                <c:pt idx="4406">
                  <c:v>8.8120000000005208E-3</c:v>
                </c:pt>
                <c:pt idx="4407">
                  <c:v>8.8140000000005211E-3</c:v>
                </c:pt>
                <c:pt idx="4408">
                  <c:v>8.8160000000005213E-3</c:v>
                </c:pt>
                <c:pt idx="4409">
                  <c:v>8.8180000000005216E-3</c:v>
                </c:pt>
                <c:pt idx="4410">
                  <c:v>8.8200000000005219E-3</c:v>
                </c:pt>
                <c:pt idx="4411">
                  <c:v>8.8220000000005221E-3</c:v>
                </c:pt>
                <c:pt idx="4412">
                  <c:v>8.8240000000005224E-3</c:v>
                </c:pt>
                <c:pt idx="4413">
                  <c:v>8.8260000000005227E-3</c:v>
                </c:pt>
                <c:pt idx="4414">
                  <c:v>8.8280000000005229E-3</c:v>
                </c:pt>
                <c:pt idx="4415">
                  <c:v>8.8300000000005232E-3</c:v>
                </c:pt>
                <c:pt idx="4416">
                  <c:v>8.8320000000005235E-3</c:v>
                </c:pt>
                <c:pt idx="4417">
                  <c:v>8.8340000000005237E-3</c:v>
                </c:pt>
                <c:pt idx="4418">
                  <c:v>8.836000000000524E-3</c:v>
                </c:pt>
                <c:pt idx="4419">
                  <c:v>8.8380000000005243E-3</c:v>
                </c:pt>
                <c:pt idx="4420">
                  <c:v>8.8400000000005245E-3</c:v>
                </c:pt>
                <c:pt idx="4421">
                  <c:v>8.8420000000005248E-3</c:v>
                </c:pt>
                <c:pt idx="4422">
                  <c:v>8.8440000000005251E-3</c:v>
                </c:pt>
                <c:pt idx="4423">
                  <c:v>8.8460000000005253E-3</c:v>
                </c:pt>
                <c:pt idx="4424">
                  <c:v>8.8480000000005256E-3</c:v>
                </c:pt>
                <c:pt idx="4425">
                  <c:v>8.8500000000005258E-3</c:v>
                </c:pt>
                <c:pt idx="4426">
                  <c:v>8.8520000000005261E-3</c:v>
                </c:pt>
                <c:pt idx="4427">
                  <c:v>8.8540000000005264E-3</c:v>
                </c:pt>
                <c:pt idx="4428">
                  <c:v>8.8560000000005266E-3</c:v>
                </c:pt>
                <c:pt idx="4429">
                  <c:v>8.8580000000005269E-3</c:v>
                </c:pt>
                <c:pt idx="4430">
                  <c:v>8.8600000000005272E-3</c:v>
                </c:pt>
                <c:pt idx="4431">
                  <c:v>8.8620000000005274E-3</c:v>
                </c:pt>
                <c:pt idx="4432">
                  <c:v>8.8640000000005277E-3</c:v>
                </c:pt>
                <c:pt idx="4433">
                  <c:v>8.866000000000528E-3</c:v>
                </c:pt>
                <c:pt idx="4434">
                  <c:v>8.8680000000005282E-3</c:v>
                </c:pt>
                <c:pt idx="4435">
                  <c:v>8.8700000000005285E-3</c:v>
                </c:pt>
                <c:pt idx="4436">
                  <c:v>8.8720000000005288E-3</c:v>
                </c:pt>
                <c:pt idx="4437">
                  <c:v>8.874000000000529E-3</c:v>
                </c:pt>
                <c:pt idx="4438">
                  <c:v>8.8760000000005293E-3</c:v>
                </c:pt>
                <c:pt idx="4439">
                  <c:v>8.8780000000005296E-3</c:v>
                </c:pt>
                <c:pt idx="4440">
                  <c:v>8.8800000000005298E-3</c:v>
                </c:pt>
                <c:pt idx="4441">
                  <c:v>8.8820000000005301E-3</c:v>
                </c:pt>
                <c:pt idx="4442">
                  <c:v>8.8840000000005304E-3</c:v>
                </c:pt>
                <c:pt idx="4443">
                  <c:v>8.8860000000005306E-3</c:v>
                </c:pt>
                <c:pt idx="4444">
                  <c:v>8.8880000000005309E-3</c:v>
                </c:pt>
                <c:pt idx="4445">
                  <c:v>8.8900000000005312E-3</c:v>
                </c:pt>
                <c:pt idx="4446">
                  <c:v>8.8920000000005314E-3</c:v>
                </c:pt>
                <c:pt idx="4447">
                  <c:v>8.8940000000005317E-3</c:v>
                </c:pt>
                <c:pt idx="4448">
                  <c:v>8.896000000000532E-3</c:v>
                </c:pt>
                <c:pt idx="4449">
                  <c:v>8.8980000000005322E-3</c:v>
                </c:pt>
                <c:pt idx="4450">
                  <c:v>8.9000000000005325E-3</c:v>
                </c:pt>
                <c:pt idx="4451">
                  <c:v>8.9020000000005328E-3</c:v>
                </c:pt>
                <c:pt idx="4452">
                  <c:v>8.904000000000533E-3</c:v>
                </c:pt>
                <c:pt idx="4453">
                  <c:v>8.9060000000005333E-3</c:v>
                </c:pt>
                <c:pt idx="4454">
                  <c:v>8.9080000000005335E-3</c:v>
                </c:pt>
                <c:pt idx="4455">
                  <c:v>8.9100000000005338E-3</c:v>
                </c:pt>
                <c:pt idx="4456">
                  <c:v>8.9120000000005341E-3</c:v>
                </c:pt>
                <c:pt idx="4457">
                  <c:v>8.9140000000005343E-3</c:v>
                </c:pt>
                <c:pt idx="4458">
                  <c:v>8.9160000000005346E-3</c:v>
                </c:pt>
                <c:pt idx="4459">
                  <c:v>8.9180000000005349E-3</c:v>
                </c:pt>
                <c:pt idx="4460">
                  <c:v>8.9200000000005351E-3</c:v>
                </c:pt>
                <c:pt idx="4461">
                  <c:v>8.9220000000005354E-3</c:v>
                </c:pt>
                <c:pt idx="4462">
                  <c:v>8.9240000000005357E-3</c:v>
                </c:pt>
                <c:pt idx="4463">
                  <c:v>8.9260000000005359E-3</c:v>
                </c:pt>
                <c:pt idx="4464">
                  <c:v>8.9280000000005362E-3</c:v>
                </c:pt>
                <c:pt idx="4465">
                  <c:v>8.9300000000005365E-3</c:v>
                </c:pt>
                <c:pt idx="4466">
                  <c:v>8.9320000000005367E-3</c:v>
                </c:pt>
                <c:pt idx="4467">
                  <c:v>8.934000000000537E-3</c:v>
                </c:pt>
                <c:pt idx="4468">
                  <c:v>8.9360000000005373E-3</c:v>
                </c:pt>
                <c:pt idx="4469">
                  <c:v>8.9380000000005375E-3</c:v>
                </c:pt>
                <c:pt idx="4470">
                  <c:v>8.9400000000005378E-3</c:v>
                </c:pt>
                <c:pt idx="4471">
                  <c:v>8.9420000000005381E-3</c:v>
                </c:pt>
                <c:pt idx="4472">
                  <c:v>8.9440000000005383E-3</c:v>
                </c:pt>
                <c:pt idx="4473">
                  <c:v>8.9460000000005386E-3</c:v>
                </c:pt>
                <c:pt idx="4474">
                  <c:v>8.9480000000005389E-3</c:v>
                </c:pt>
                <c:pt idx="4475">
                  <c:v>8.9500000000005391E-3</c:v>
                </c:pt>
                <c:pt idx="4476">
                  <c:v>8.9520000000005394E-3</c:v>
                </c:pt>
                <c:pt idx="4477">
                  <c:v>8.9540000000005397E-3</c:v>
                </c:pt>
                <c:pt idx="4478">
                  <c:v>8.9560000000005399E-3</c:v>
                </c:pt>
                <c:pt idx="4479">
                  <c:v>8.9580000000005402E-3</c:v>
                </c:pt>
                <c:pt idx="4480">
                  <c:v>8.9600000000005404E-3</c:v>
                </c:pt>
                <c:pt idx="4481">
                  <c:v>8.9620000000005407E-3</c:v>
                </c:pt>
                <c:pt idx="4482">
                  <c:v>8.964000000000541E-3</c:v>
                </c:pt>
                <c:pt idx="4483">
                  <c:v>8.9660000000005412E-3</c:v>
                </c:pt>
                <c:pt idx="4484">
                  <c:v>8.9680000000005415E-3</c:v>
                </c:pt>
                <c:pt idx="4485">
                  <c:v>8.9700000000005418E-3</c:v>
                </c:pt>
                <c:pt idx="4486">
                  <c:v>8.972000000000542E-3</c:v>
                </c:pt>
                <c:pt idx="4487">
                  <c:v>8.9740000000005423E-3</c:v>
                </c:pt>
                <c:pt idx="4488">
                  <c:v>8.9760000000005426E-3</c:v>
                </c:pt>
                <c:pt idx="4489">
                  <c:v>8.9780000000005428E-3</c:v>
                </c:pt>
                <c:pt idx="4490">
                  <c:v>8.9800000000005431E-3</c:v>
                </c:pt>
                <c:pt idx="4491">
                  <c:v>8.9820000000005434E-3</c:v>
                </c:pt>
                <c:pt idx="4492">
                  <c:v>8.9840000000005436E-3</c:v>
                </c:pt>
                <c:pt idx="4493">
                  <c:v>8.9860000000005439E-3</c:v>
                </c:pt>
                <c:pt idx="4494">
                  <c:v>8.9880000000005442E-3</c:v>
                </c:pt>
                <c:pt idx="4495">
                  <c:v>8.9900000000005444E-3</c:v>
                </c:pt>
                <c:pt idx="4496">
                  <c:v>8.9920000000005447E-3</c:v>
                </c:pt>
                <c:pt idx="4497">
                  <c:v>8.994000000000545E-3</c:v>
                </c:pt>
                <c:pt idx="4498">
                  <c:v>8.9960000000005452E-3</c:v>
                </c:pt>
                <c:pt idx="4499">
                  <c:v>8.9980000000005455E-3</c:v>
                </c:pt>
                <c:pt idx="4500">
                  <c:v>9.0000000000005458E-3</c:v>
                </c:pt>
                <c:pt idx="4501">
                  <c:v>9.002000000000546E-3</c:v>
                </c:pt>
                <c:pt idx="4502">
                  <c:v>9.0040000000005463E-3</c:v>
                </c:pt>
                <c:pt idx="4503">
                  <c:v>9.0060000000005466E-3</c:v>
                </c:pt>
                <c:pt idx="4504">
                  <c:v>9.0080000000005468E-3</c:v>
                </c:pt>
                <c:pt idx="4505">
                  <c:v>9.0100000000005471E-3</c:v>
                </c:pt>
                <c:pt idx="4506">
                  <c:v>9.0120000000005474E-3</c:v>
                </c:pt>
                <c:pt idx="4507">
                  <c:v>9.0140000000005476E-3</c:v>
                </c:pt>
                <c:pt idx="4508">
                  <c:v>9.0160000000005479E-3</c:v>
                </c:pt>
                <c:pt idx="4509">
                  <c:v>9.0180000000005481E-3</c:v>
                </c:pt>
                <c:pt idx="4510">
                  <c:v>9.0200000000005484E-3</c:v>
                </c:pt>
                <c:pt idx="4511">
                  <c:v>9.0220000000005487E-3</c:v>
                </c:pt>
                <c:pt idx="4512">
                  <c:v>9.0240000000005489E-3</c:v>
                </c:pt>
                <c:pt idx="4513">
                  <c:v>9.0260000000005492E-3</c:v>
                </c:pt>
                <c:pt idx="4514">
                  <c:v>9.0280000000005495E-3</c:v>
                </c:pt>
                <c:pt idx="4515">
                  <c:v>9.0300000000005497E-3</c:v>
                </c:pt>
                <c:pt idx="4516">
                  <c:v>9.03200000000055E-3</c:v>
                </c:pt>
                <c:pt idx="4517">
                  <c:v>9.0340000000005503E-3</c:v>
                </c:pt>
                <c:pt idx="4518">
                  <c:v>9.0360000000005505E-3</c:v>
                </c:pt>
                <c:pt idx="4519">
                  <c:v>9.0380000000005508E-3</c:v>
                </c:pt>
                <c:pt idx="4520">
                  <c:v>9.0400000000005511E-3</c:v>
                </c:pt>
                <c:pt idx="4521">
                  <c:v>9.0420000000005513E-3</c:v>
                </c:pt>
                <c:pt idx="4522">
                  <c:v>9.0440000000005516E-3</c:v>
                </c:pt>
                <c:pt idx="4523">
                  <c:v>9.0460000000005519E-3</c:v>
                </c:pt>
                <c:pt idx="4524">
                  <c:v>9.0480000000005521E-3</c:v>
                </c:pt>
                <c:pt idx="4525">
                  <c:v>9.0500000000005524E-3</c:v>
                </c:pt>
                <c:pt idx="4526">
                  <c:v>9.0520000000005527E-3</c:v>
                </c:pt>
                <c:pt idx="4527">
                  <c:v>9.0540000000005529E-3</c:v>
                </c:pt>
                <c:pt idx="4528">
                  <c:v>9.0560000000005532E-3</c:v>
                </c:pt>
                <c:pt idx="4529">
                  <c:v>9.0580000000005535E-3</c:v>
                </c:pt>
                <c:pt idx="4530">
                  <c:v>9.0600000000005537E-3</c:v>
                </c:pt>
                <c:pt idx="4531">
                  <c:v>9.062000000000554E-3</c:v>
                </c:pt>
                <c:pt idx="4532">
                  <c:v>9.0640000000005543E-3</c:v>
                </c:pt>
                <c:pt idx="4533">
                  <c:v>9.0660000000005545E-3</c:v>
                </c:pt>
                <c:pt idx="4534">
                  <c:v>9.0680000000005548E-3</c:v>
                </c:pt>
                <c:pt idx="4535">
                  <c:v>9.070000000000555E-3</c:v>
                </c:pt>
                <c:pt idx="4536">
                  <c:v>9.0720000000005553E-3</c:v>
                </c:pt>
                <c:pt idx="4537">
                  <c:v>9.0740000000005556E-3</c:v>
                </c:pt>
                <c:pt idx="4538">
                  <c:v>9.0760000000005558E-3</c:v>
                </c:pt>
                <c:pt idx="4539">
                  <c:v>9.0780000000005561E-3</c:v>
                </c:pt>
                <c:pt idx="4540">
                  <c:v>9.0800000000005564E-3</c:v>
                </c:pt>
                <c:pt idx="4541">
                  <c:v>9.0820000000005566E-3</c:v>
                </c:pt>
                <c:pt idx="4542">
                  <c:v>9.0840000000005569E-3</c:v>
                </c:pt>
                <c:pt idx="4543">
                  <c:v>9.0860000000005572E-3</c:v>
                </c:pt>
                <c:pt idx="4544">
                  <c:v>9.0880000000005574E-3</c:v>
                </c:pt>
                <c:pt idx="4545">
                  <c:v>9.0900000000005577E-3</c:v>
                </c:pt>
                <c:pt idx="4546">
                  <c:v>9.092000000000558E-3</c:v>
                </c:pt>
                <c:pt idx="4547">
                  <c:v>9.0940000000005582E-3</c:v>
                </c:pt>
                <c:pt idx="4548">
                  <c:v>9.0960000000005585E-3</c:v>
                </c:pt>
                <c:pt idx="4549">
                  <c:v>9.0980000000005588E-3</c:v>
                </c:pt>
                <c:pt idx="4550">
                  <c:v>9.100000000000559E-3</c:v>
                </c:pt>
                <c:pt idx="4551">
                  <c:v>9.1020000000005593E-3</c:v>
                </c:pt>
                <c:pt idx="4552">
                  <c:v>9.1040000000005596E-3</c:v>
                </c:pt>
                <c:pt idx="4553">
                  <c:v>9.1060000000005598E-3</c:v>
                </c:pt>
                <c:pt idx="4554">
                  <c:v>9.1080000000005601E-3</c:v>
                </c:pt>
                <c:pt idx="4555">
                  <c:v>9.1100000000005604E-3</c:v>
                </c:pt>
                <c:pt idx="4556">
                  <c:v>9.1120000000005606E-3</c:v>
                </c:pt>
                <c:pt idx="4557">
                  <c:v>9.1140000000005609E-3</c:v>
                </c:pt>
                <c:pt idx="4558">
                  <c:v>9.1160000000005612E-3</c:v>
                </c:pt>
                <c:pt idx="4559">
                  <c:v>9.1180000000005614E-3</c:v>
                </c:pt>
                <c:pt idx="4560">
                  <c:v>9.1200000000005617E-3</c:v>
                </c:pt>
                <c:pt idx="4561">
                  <c:v>9.122000000000562E-3</c:v>
                </c:pt>
                <c:pt idx="4562">
                  <c:v>9.1240000000005622E-3</c:v>
                </c:pt>
                <c:pt idx="4563">
                  <c:v>9.1260000000005625E-3</c:v>
                </c:pt>
                <c:pt idx="4564">
                  <c:v>9.1280000000005627E-3</c:v>
                </c:pt>
                <c:pt idx="4565">
                  <c:v>9.130000000000563E-3</c:v>
                </c:pt>
                <c:pt idx="4566">
                  <c:v>9.1320000000005633E-3</c:v>
                </c:pt>
                <c:pt idx="4567">
                  <c:v>9.1340000000005635E-3</c:v>
                </c:pt>
                <c:pt idx="4568">
                  <c:v>9.1360000000005638E-3</c:v>
                </c:pt>
                <c:pt idx="4569">
                  <c:v>9.1380000000005641E-3</c:v>
                </c:pt>
                <c:pt idx="4570">
                  <c:v>9.1400000000005643E-3</c:v>
                </c:pt>
                <c:pt idx="4571">
                  <c:v>9.1420000000005646E-3</c:v>
                </c:pt>
                <c:pt idx="4572">
                  <c:v>9.1440000000005649E-3</c:v>
                </c:pt>
                <c:pt idx="4573">
                  <c:v>9.1460000000005651E-3</c:v>
                </c:pt>
                <c:pt idx="4574">
                  <c:v>9.1480000000005654E-3</c:v>
                </c:pt>
                <c:pt idx="4575">
                  <c:v>9.1500000000005657E-3</c:v>
                </c:pt>
                <c:pt idx="4576">
                  <c:v>9.1520000000005659E-3</c:v>
                </c:pt>
                <c:pt idx="4577">
                  <c:v>9.1540000000005662E-3</c:v>
                </c:pt>
                <c:pt idx="4578">
                  <c:v>9.1560000000005665E-3</c:v>
                </c:pt>
                <c:pt idx="4579">
                  <c:v>9.1580000000005667E-3</c:v>
                </c:pt>
                <c:pt idx="4580">
                  <c:v>9.160000000000567E-3</c:v>
                </c:pt>
                <c:pt idx="4581">
                  <c:v>9.1620000000005673E-3</c:v>
                </c:pt>
                <c:pt idx="4582">
                  <c:v>9.1640000000005675E-3</c:v>
                </c:pt>
                <c:pt idx="4583">
                  <c:v>9.1660000000005678E-3</c:v>
                </c:pt>
                <c:pt idx="4584">
                  <c:v>9.1680000000005681E-3</c:v>
                </c:pt>
                <c:pt idx="4585">
                  <c:v>9.1700000000005683E-3</c:v>
                </c:pt>
                <c:pt idx="4586">
                  <c:v>9.1720000000005686E-3</c:v>
                </c:pt>
                <c:pt idx="4587">
                  <c:v>9.1740000000005689E-3</c:v>
                </c:pt>
                <c:pt idx="4588">
                  <c:v>9.1760000000005691E-3</c:v>
                </c:pt>
                <c:pt idx="4589">
                  <c:v>9.1780000000005694E-3</c:v>
                </c:pt>
                <c:pt idx="4590">
                  <c:v>9.1800000000005696E-3</c:v>
                </c:pt>
                <c:pt idx="4591">
                  <c:v>9.1820000000005699E-3</c:v>
                </c:pt>
                <c:pt idx="4592">
                  <c:v>9.1840000000005702E-3</c:v>
                </c:pt>
                <c:pt idx="4593">
                  <c:v>9.1860000000005704E-3</c:v>
                </c:pt>
                <c:pt idx="4594">
                  <c:v>9.1880000000005707E-3</c:v>
                </c:pt>
                <c:pt idx="4595">
                  <c:v>9.190000000000571E-3</c:v>
                </c:pt>
                <c:pt idx="4596">
                  <c:v>9.1920000000005712E-3</c:v>
                </c:pt>
                <c:pt idx="4597">
                  <c:v>9.1940000000005715E-3</c:v>
                </c:pt>
                <c:pt idx="4598">
                  <c:v>9.1960000000005718E-3</c:v>
                </c:pt>
                <c:pt idx="4599">
                  <c:v>9.198000000000572E-3</c:v>
                </c:pt>
                <c:pt idx="4600">
                  <c:v>9.2000000000005723E-3</c:v>
                </c:pt>
                <c:pt idx="4601">
                  <c:v>9.2020000000005726E-3</c:v>
                </c:pt>
                <c:pt idx="4602">
                  <c:v>9.2040000000005728E-3</c:v>
                </c:pt>
                <c:pt idx="4603">
                  <c:v>9.2060000000005731E-3</c:v>
                </c:pt>
                <c:pt idx="4604">
                  <c:v>9.2080000000005734E-3</c:v>
                </c:pt>
                <c:pt idx="4605">
                  <c:v>9.2100000000005736E-3</c:v>
                </c:pt>
                <c:pt idx="4606">
                  <c:v>9.2120000000005739E-3</c:v>
                </c:pt>
                <c:pt idx="4607">
                  <c:v>9.2140000000005742E-3</c:v>
                </c:pt>
                <c:pt idx="4608">
                  <c:v>9.2160000000005744E-3</c:v>
                </c:pt>
                <c:pt idx="4609">
                  <c:v>9.2180000000005747E-3</c:v>
                </c:pt>
                <c:pt idx="4610">
                  <c:v>9.220000000000575E-3</c:v>
                </c:pt>
                <c:pt idx="4611">
                  <c:v>9.2220000000005752E-3</c:v>
                </c:pt>
                <c:pt idx="4612">
                  <c:v>9.2240000000005755E-3</c:v>
                </c:pt>
                <c:pt idx="4613">
                  <c:v>9.2260000000005758E-3</c:v>
                </c:pt>
                <c:pt idx="4614">
                  <c:v>9.228000000000576E-3</c:v>
                </c:pt>
                <c:pt idx="4615">
                  <c:v>9.2300000000005763E-3</c:v>
                </c:pt>
                <c:pt idx="4616">
                  <c:v>9.2320000000005766E-3</c:v>
                </c:pt>
                <c:pt idx="4617">
                  <c:v>9.2340000000005768E-3</c:v>
                </c:pt>
                <c:pt idx="4618">
                  <c:v>9.2360000000005771E-3</c:v>
                </c:pt>
                <c:pt idx="4619">
                  <c:v>9.2380000000005773E-3</c:v>
                </c:pt>
                <c:pt idx="4620">
                  <c:v>9.2400000000005776E-3</c:v>
                </c:pt>
                <c:pt idx="4621">
                  <c:v>9.2420000000005779E-3</c:v>
                </c:pt>
                <c:pt idx="4622">
                  <c:v>9.2440000000005781E-3</c:v>
                </c:pt>
                <c:pt idx="4623">
                  <c:v>9.2460000000005784E-3</c:v>
                </c:pt>
                <c:pt idx="4624">
                  <c:v>9.2480000000005787E-3</c:v>
                </c:pt>
                <c:pt idx="4625">
                  <c:v>9.2500000000005789E-3</c:v>
                </c:pt>
                <c:pt idx="4626">
                  <c:v>9.2520000000005792E-3</c:v>
                </c:pt>
                <c:pt idx="4627">
                  <c:v>9.2540000000005795E-3</c:v>
                </c:pt>
                <c:pt idx="4628">
                  <c:v>9.2560000000005797E-3</c:v>
                </c:pt>
                <c:pt idx="4629">
                  <c:v>9.25800000000058E-3</c:v>
                </c:pt>
                <c:pt idx="4630">
                  <c:v>9.2600000000005803E-3</c:v>
                </c:pt>
                <c:pt idx="4631">
                  <c:v>9.2620000000005805E-3</c:v>
                </c:pt>
                <c:pt idx="4632">
                  <c:v>9.2640000000005808E-3</c:v>
                </c:pt>
                <c:pt idx="4633">
                  <c:v>9.2660000000005811E-3</c:v>
                </c:pt>
                <c:pt idx="4634">
                  <c:v>9.2680000000005813E-3</c:v>
                </c:pt>
                <c:pt idx="4635">
                  <c:v>9.2700000000005816E-3</c:v>
                </c:pt>
                <c:pt idx="4636">
                  <c:v>9.2720000000005819E-3</c:v>
                </c:pt>
                <c:pt idx="4637">
                  <c:v>9.2740000000005821E-3</c:v>
                </c:pt>
                <c:pt idx="4638">
                  <c:v>9.2760000000005824E-3</c:v>
                </c:pt>
                <c:pt idx="4639">
                  <c:v>9.2780000000005827E-3</c:v>
                </c:pt>
                <c:pt idx="4640">
                  <c:v>9.2800000000005829E-3</c:v>
                </c:pt>
                <c:pt idx="4641">
                  <c:v>9.2820000000005832E-3</c:v>
                </c:pt>
                <c:pt idx="4642">
                  <c:v>9.2840000000005835E-3</c:v>
                </c:pt>
                <c:pt idx="4643">
                  <c:v>9.2860000000005837E-3</c:v>
                </c:pt>
                <c:pt idx="4644">
                  <c:v>9.288000000000584E-3</c:v>
                </c:pt>
                <c:pt idx="4645">
                  <c:v>9.2900000000005842E-3</c:v>
                </c:pt>
                <c:pt idx="4646">
                  <c:v>9.2920000000005845E-3</c:v>
                </c:pt>
                <c:pt idx="4647">
                  <c:v>9.2940000000005848E-3</c:v>
                </c:pt>
                <c:pt idx="4648">
                  <c:v>9.296000000000585E-3</c:v>
                </c:pt>
                <c:pt idx="4649">
                  <c:v>9.2980000000005853E-3</c:v>
                </c:pt>
                <c:pt idx="4650">
                  <c:v>9.3000000000005856E-3</c:v>
                </c:pt>
                <c:pt idx="4651">
                  <c:v>9.3020000000005858E-3</c:v>
                </c:pt>
                <c:pt idx="4652">
                  <c:v>9.3040000000005861E-3</c:v>
                </c:pt>
                <c:pt idx="4653">
                  <c:v>9.3060000000005864E-3</c:v>
                </c:pt>
                <c:pt idx="4654">
                  <c:v>9.3080000000005866E-3</c:v>
                </c:pt>
                <c:pt idx="4655">
                  <c:v>9.3100000000005869E-3</c:v>
                </c:pt>
                <c:pt idx="4656">
                  <c:v>9.3120000000005872E-3</c:v>
                </c:pt>
                <c:pt idx="4657">
                  <c:v>9.3140000000005874E-3</c:v>
                </c:pt>
                <c:pt idx="4658">
                  <c:v>9.3160000000005877E-3</c:v>
                </c:pt>
                <c:pt idx="4659">
                  <c:v>9.318000000000588E-3</c:v>
                </c:pt>
                <c:pt idx="4660">
                  <c:v>9.3200000000005882E-3</c:v>
                </c:pt>
                <c:pt idx="4661">
                  <c:v>9.3220000000005885E-3</c:v>
                </c:pt>
                <c:pt idx="4662">
                  <c:v>9.3240000000005888E-3</c:v>
                </c:pt>
                <c:pt idx="4663">
                  <c:v>9.326000000000589E-3</c:v>
                </c:pt>
                <c:pt idx="4664">
                  <c:v>9.3280000000005893E-3</c:v>
                </c:pt>
                <c:pt idx="4665">
                  <c:v>9.3300000000005896E-3</c:v>
                </c:pt>
                <c:pt idx="4666">
                  <c:v>9.3320000000005898E-3</c:v>
                </c:pt>
                <c:pt idx="4667">
                  <c:v>9.3340000000005901E-3</c:v>
                </c:pt>
                <c:pt idx="4668">
                  <c:v>9.3360000000005904E-3</c:v>
                </c:pt>
                <c:pt idx="4669">
                  <c:v>9.3380000000005906E-3</c:v>
                </c:pt>
                <c:pt idx="4670">
                  <c:v>9.3400000000005909E-3</c:v>
                </c:pt>
                <c:pt idx="4671">
                  <c:v>9.3420000000005912E-3</c:v>
                </c:pt>
                <c:pt idx="4672">
                  <c:v>9.3440000000005914E-3</c:v>
                </c:pt>
                <c:pt idx="4673">
                  <c:v>9.3460000000005917E-3</c:v>
                </c:pt>
                <c:pt idx="4674">
                  <c:v>9.3480000000005919E-3</c:v>
                </c:pt>
                <c:pt idx="4675">
                  <c:v>9.3500000000005922E-3</c:v>
                </c:pt>
                <c:pt idx="4676">
                  <c:v>9.3520000000005925E-3</c:v>
                </c:pt>
                <c:pt idx="4677">
                  <c:v>9.3540000000005927E-3</c:v>
                </c:pt>
                <c:pt idx="4678">
                  <c:v>9.356000000000593E-3</c:v>
                </c:pt>
                <c:pt idx="4679">
                  <c:v>9.3580000000005933E-3</c:v>
                </c:pt>
                <c:pt idx="4680">
                  <c:v>9.3600000000005935E-3</c:v>
                </c:pt>
                <c:pt idx="4681">
                  <c:v>9.3620000000005938E-3</c:v>
                </c:pt>
                <c:pt idx="4682">
                  <c:v>9.3640000000005941E-3</c:v>
                </c:pt>
                <c:pt idx="4683">
                  <c:v>9.3660000000005943E-3</c:v>
                </c:pt>
                <c:pt idx="4684">
                  <c:v>9.3680000000005946E-3</c:v>
                </c:pt>
                <c:pt idx="4685">
                  <c:v>9.3700000000005949E-3</c:v>
                </c:pt>
                <c:pt idx="4686">
                  <c:v>9.3720000000005951E-3</c:v>
                </c:pt>
                <c:pt idx="4687">
                  <c:v>9.3740000000005954E-3</c:v>
                </c:pt>
                <c:pt idx="4688">
                  <c:v>9.3760000000005957E-3</c:v>
                </c:pt>
                <c:pt idx="4689">
                  <c:v>9.3780000000005959E-3</c:v>
                </c:pt>
                <c:pt idx="4690">
                  <c:v>9.3800000000005962E-3</c:v>
                </c:pt>
                <c:pt idx="4691">
                  <c:v>9.3820000000005965E-3</c:v>
                </c:pt>
                <c:pt idx="4692">
                  <c:v>9.3840000000005967E-3</c:v>
                </c:pt>
                <c:pt idx="4693">
                  <c:v>9.386000000000597E-3</c:v>
                </c:pt>
                <c:pt idx="4694">
                  <c:v>9.3880000000005973E-3</c:v>
                </c:pt>
                <c:pt idx="4695">
                  <c:v>9.3900000000005975E-3</c:v>
                </c:pt>
                <c:pt idx="4696">
                  <c:v>9.3920000000005978E-3</c:v>
                </c:pt>
                <c:pt idx="4697">
                  <c:v>9.3940000000005981E-3</c:v>
                </c:pt>
                <c:pt idx="4698">
                  <c:v>9.3960000000005983E-3</c:v>
                </c:pt>
                <c:pt idx="4699">
                  <c:v>9.3980000000005986E-3</c:v>
                </c:pt>
                <c:pt idx="4700">
                  <c:v>9.4000000000005988E-3</c:v>
                </c:pt>
                <c:pt idx="4701">
                  <c:v>9.4020000000005991E-3</c:v>
                </c:pt>
                <c:pt idx="4702">
                  <c:v>9.4040000000005994E-3</c:v>
                </c:pt>
                <c:pt idx="4703">
                  <c:v>9.4060000000005996E-3</c:v>
                </c:pt>
                <c:pt idx="4704">
                  <c:v>9.4080000000005999E-3</c:v>
                </c:pt>
                <c:pt idx="4705">
                  <c:v>9.4100000000006002E-3</c:v>
                </c:pt>
                <c:pt idx="4706">
                  <c:v>9.4120000000006004E-3</c:v>
                </c:pt>
                <c:pt idx="4707">
                  <c:v>9.4140000000006007E-3</c:v>
                </c:pt>
                <c:pt idx="4708">
                  <c:v>9.416000000000601E-3</c:v>
                </c:pt>
                <c:pt idx="4709">
                  <c:v>9.4180000000006012E-3</c:v>
                </c:pt>
                <c:pt idx="4710">
                  <c:v>9.4200000000006015E-3</c:v>
                </c:pt>
                <c:pt idx="4711">
                  <c:v>9.4220000000006018E-3</c:v>
                </c:pt>
                <c:pt idx="4712">
                  <c:v>9.424000000000602E-3</c:v>
                </c:pt>
                <c:pt idx="4713">
                  <c:v>9.4260000000006023E-3</c:v>
                </c:pt>
                <c:pt idx="4714">
                  <c:v>9.4280000000006026E-3</c:v>
                </c:pt>
                <c:pt idx="4715">
                  <c:v>9.4300000000006028E-3</c:v>
                </c:pt>
                <c:pt idx="4716">
                  <c:v>9.4320000000006031E-3</c:v>
                </c:pt>
                <c:pt idx="4717">
                  <c:v>9.4340000000006034E-3</c:v>
                </c:pt>
                <c:pt idx="4718">
                  <c:v>9.4360000000006036E-3</c:v>
                </c:pt>
                <c:pt idx="4719">
                  <c:v>9.4380000000006039E-3</c:v>
                </c:pt>
                <c:pt idx="4720">
                  <c:v>9.4400000000006042E-3</c:v>
                </c:pt>
                <c:pt idx="4721">
                  <c:v>9.4420000000006044E-3</c:v>
                </c:pt>
                <c:pt idx="4722">
                  <c:v>9.4440000000006047E-3</c:v>
                </c:pt>
                <c:pt idx="4723">
                  <c:v>9.446000000000605E-3</c:v>
                </c:pt>
                <c:pt idx="4724">
                  <c:v>9.4480000000006052E-3</c:v>
                </c:pt>
                <c:pt idx="4725">
                  <c:v>9.4500000000006055E-3</c:v>
                </c:pt>
                <c:pt idx="4726">
                  <c:v>9.4520000000006058E-3</c:v>
                </c:pt>
                <c:pt idx="4727">
                  <c:v>9.454000000000606E-3</c:v>
                </c:pt>
                <c:pt idx="4728">
                  <c:v>9.4560000000006063E-3</c:v>
                </c:pt>
                <c:pt idx="4729">
                  <c:v>9.4580000000006065E-3</c:v>
                </c:pt>
                <c:pt idx="4730">
                  <c:v>9.4600000000006068E-3</c:v>
                </c:pt>
                <c:pt idx="4731">
                  <c:v>9.4620000000006071E-3</c:v>
                </c:pt>
                <c:pt idx="4732">
                  <c:v>9.4640000000006073E-3</c:v>
                </c:pt>
                <c:pt idx="4733">
                  <c:v>9.4660000000006076E-3</c:v>
                </c:pt>
                <c:pt idx="4734">
                  <c:v>9.4680000000006079E-3</c:v>
                </c:pt>
                <c:pt idx="4735">
                  <c:v>9.4700000000006081E-3</c:v>
                </c:pt>
                <c:pt idx="4736">
                  <c:v>9.4720000000006084E-3</c:v>
                </c:pt>
                <c:pt idx="4737">
                  <c:v>9.4740000000006087E-3</c:v>
                </c:pt>
                <c:pt idx="4738">
                  <c:v>9.4760000000006089E-3</c:v>
                </c:pt>
                <c:pt idx="4739">
                  <c:v>9.4780000000006092E-3</c:v>
                </c:pt>
                <c:pt idx="4740">
                  <c:v>9.4800000000006095E-3</c:v>
                </c:pt>
                <c:pt idx="4741">
                  <c:v>9.4820000000006097E-3</c:v>
                </c:pt>
                <c:pt idx="4742">
                  <c:v>9.48400000000061E-3</c:v>
                </c:pt>
                <c:pt idx="4743">
                  <c:v>9.4860000000006103E-3</c:v>
                </c:pt>
                <c:pt idx="4744">
                  <c:v>9.4880000000006105E-3</c:v>
                </c:pt>
                <c:pt idx="4745">
                  <c:v>9.4900000000006108E-3</c:v>
                </c:pt>
                <c:pt idx="4746">
                  <c:v>9.4920000000006111E-3</c:v>
                </c:pt>
                <c:pt idx="4747">
                  <c:v>9.4940000000006113E-3</c:v>
                </c:pt>
                <c:pt idx="4748">
                  <c:v>9.4960000000006116E-3</c:v>
                </c:pt>
                <c:pt idx="4749">
                  <c:v>9.4980000000006119E-3</c:v>
                </c:pt>
                <c:pt idx="4750">
                  <c:v>9.5000000000006121E-3</c:v>
                </c:pt>
                <c:pt idx="4751">
                  <c:v>9.5020000000006124E-3</c:v>
                </c:pt>
                <c:pt idx="4752">
                  <c:v>9.5040000000006127E-3</c:v>
                </c:pt>
                <c:pt idx="4753">
                  <c:v>9.5060000000006129E-3</c:v>
                </c:pt>
                <c:pt idx="4754">
                  <c:v>9.5080000000006132E-3</c:v>
                </c:pt>
                <c:pt idx="4755">
                  <c:v>9.5100000000006134E-3</c:v>
                </c:pt>
                <c:pt idx="4756">
                  <c:v>9.5120000000006137E-3</c:v>
                </c:pt>
                <c:pt idx="4757">
                  <c:v>9.514000000000614E-3</c:v>
                </c:pt>
                <c:pt idx="4758">
                  <c:v>9.5160000000006142E-3</c:v>
                </c:pt>
                <c:pt idx="4759">
                  <c:v>9.5180000000006145E-3</c:v>
                </c:pt>
                <c:pt idx="4760">
                  <c:v>9.5200000000006148E-3</c:v>
                </c:pt>
                <c:pt idx="4761">
                  <c:v>9.522000000000615E-3</c:v>
                </c:pt>
                <c:pt idx="4762">
                  <c:v>9.5240000000006153E-3</c:v>
                </c:pt>
                <c:pt idx="4763">
                  <c:v>9.5260000000006156E-3</c:v>
                </c:pt>
                <c:pt idx="4764">
                  <c:v>9.5280000000006158E-3</c:v>
                </c:pt>
                <c:pt idx="4765">
                  <c:v>9.5300000000006161E-3</c:v>
                </c:pt>
                <c:pt idx="4766">
                  <c:v>9.5320000000006164E-3</c:v>
                </c:pt>
                <c:pt idx="4767">
                  <c:v>9.5340000000006166E-3</c:v>
                </c:pt>
                <c:pt idx="4768">
                  <c:v>9.5360000000006169E-3</c:v>
                </c:pt>
                <c:pt idx="4769">
                  <c:v>9.5380000000006172E-3</c:v>
                </c:pt>
                <c:pt idx="4770">
                  <c:v>9.5400000000006174E-3</c:v>
                </c:pt>
                <c:pt idx="4771">
                  <c:v>9.5420000000006177E-3</c:v>
                </c:pt>
                <c:pt idx="4772">
                  <c:v>9.544000000000618E-3</c:v>
                </c:pt>
                <c:pt idx="4773">
                  <c:v>9.5460000000006182E-3</c:v>
                </c:pt>
                <c:pt idx="4774">
                  <c:v>9.5480000000006185E-3</c:v>
                </c:pt>
                <c:pt idx="4775">
                  <c:v>9.5500000000006188E-3</c:v>
                </c:pt>
                <c:pt idx="4776">
                  <c:v>9.552000000000619E-3</c:v>
                </c:pt>
                <c:pt idx="4777">
                  <c:v>9.5540000000006193E-3</c:v>
                </c:pt>
                <c:pt idx="4778">
                  <c:v>9.5560000000006196E-3</c:v>
                </c:pt>
                <c:pt idx="4779">
                  <c:v>9.5580000000006198E-3</c:v>
                </c:pt>
                <c:pt idx="4780">
                  <c:v>9.5600000000006201E-3</c:v>
                </c:pt>
                <c:pt idx="4781">
                  <c:v>9.5620000000006204E-3</c:v>
                </c:pt>
                <c:pt idx="4782">
                  <c:v>9.5640000000006206E-3</c:v>
                </c:pt>
                <c:pt idx="4783">
                  <c:v>9.5660000000006209E-3</c:v>
                </c:pt>
                <c:pt idx="4784">
                  <c:v>9.5680000000006211E-3</c:v>
                </c:pt>
                <c:pt idx="4785">
                  <c:v>9.5700000000006214E-3</c:v>
                </c:pt>
                <c:pt idx="4786">
                  <c:v>9.5720000000006217E-3</c:v>
                </c:pt>
                <c:pt idx="4787">
                  <c:v>9.5740000000006219E-3</c:v>
                </c:pt>
                <c:pt idx="4788">
                  <c:v>9.5760000000006222E-3</c:v>
                </c:pt>
                <c:pt idx="4789">
                  <c:v>9.5780000000006225E-3</c:v>
                </c:pt>
                <c:pt idx="4790">
                  <c:v>9.5800000000006227E-3</c:v>
                </c:pt>
                <c:pt idx="4791">
                  <c:v>9.582000000000623E-3</c:v>
                </c:pt>
                <c:pt idx="4792">
                  <c:v>9.5840000000006233E-3</c:v>
                </c:pt>
                <c:pt idx="4793">
                  <c:v>9.5860000000006235E-3</c:v>
                </c:pt>
                <c:pt idx="4794">
                  <c:v>9.5880000000006238E-3</c:v>
                </c:pt>
                <c:pt idx="4795">
                  <c:v>9.5900000000006241E-3</c:v>
                </c:pt>
                <c:pt idx="4796">
                  <c:v>9.5920000000006243E-3</c:v>
                </c:pt>
                <c:pt idx="4797">
                  <c:v>9.5940000000006246E-3</c:v>
                </c:pt>
                <c:pt idx="4798">
                  <c:v>9.5960000000006249E-3</c:v>
                </c:pt>
                <c:pt idx="4799">
                  <c:v>9.5980000000006251E-3</c:v>
                </c:pt>
                <c:pt idx="4800">
                  <c:v>9.6000000000006254E-3</c:v>
                </c:pt>
                <c:pt idx="4801">
                  <c:v>9.6020000000006257E-3</c:v>
                </c:pt>
                <c:pt idx="4802">
                  <c:v>9.6040000000006259E-3</c:v>
                </c:pt>
                <c:pt idx="4803">
                  <c:v>9.6060000000006262E-3</c:v>
                </c:pt>
                <c:pt idx="4804">
                  <c:v>9.6080000000006265E-3</c:v>
                </c:pt>
                <c:pt idx="4805">
                  <c:v>9.6100000000006267E-3</c:v>
                </c:pt>
                <c:pt idx="4806">
                  <c:v>9.612000000000627E-3</c:v>
                </c:pt>
                <c:pt idx="4807">
                  <c:v>9.6140000000006273E-3</c:v>
                </c:pt>
                <c:pt idx="4808">
                  <c:v>9.6160000000006275E-3</c:v>
                </c:pt>
                <c:pt idx="4809">
                  <c:v>9.6180000000006278E-3</c:v>
                </c:pt>
                <c:pt idx="4810">
                  <c:v>9.620000000000628E-3</c:v>
                </c:pt>
                <c:pt idx="4811">
                  <c:v>9.6220000000006283E-3</c:v>
                </c:pt>
                <c:pt idx="4812">
                  <c:v>9.6240000000006286E-3</c:v>
                </c:pt>
                <c:pt idx="4813">
                  <c:v>9.6260000000006288E-3</c:v>
                </c:pt>
                <c:pt idx="4814">
                  <c:v>9.6280000000006291E-3</c:v>
                </c:pt>
                <c:pt idx="4815">
                  <c:v>9.6300000000006294E-3</c:v>
                </c:pt>
                <c:pt idx="4816">
                  <c:v>9.6320000000006296E-3</c:v>
                </c:pt>
                <c:pt idx="4817">
                  <c:v>9.6340000000006299E-3</c:v>
                </c:pt>
                <c:pt idx="4818">
                  <c:v>9.6360000000006302E-3</c:v>
                </c:pt>
                <c:pt idx="4819">
                  <c:v>9.6380000000006304E-3</c:v>
                </c:pt>
                <c:pt idx="4820">
                  <c:v>9.6400000000006307E-3</c:v>
                </c:pt>
                <c:pt idx="4821">
                  <c:v>9.642000000000631E-3</c:v>
                </c:pt>
                <c:pt idx="4822">
                  <c:v>9.6440000000006312E-3</c:v>
                </c:pt>
                <c:pt idx="4823">
                  <c:v>9.6460000000006315E-3</c:v>
                </c:pt>
                <c:pt idx="4824">
                  <c:v>9.6480000000006318E-3</c:v>
                </c:pt>
                <c:pt idx="4825">
                  <c:v>9.650000000000632E-3</c:v>
                </c:pt>
                <c:pt idx="4826">
                  <c:v>9.6520000000006323E-3</c:v>
                </c:pt>
                <c:pt idx="4827">
                  <c:v>9.6540000000006326E-3</c:v>
                </c:pt>
                <c:pt idx="4828">
                  <c:v>9.6560000000006328E-3</c:v>
                </c:pt>
                <c:pt idx="4829">
                  <c:v>9.6580000000006331E-3</c:v>
                </c:pt>
                <c:pt idx="4830">
                  <c:v>9.6600000000006334E-3</c:v>
                </c:pt>
                <c:pt idx="4831">
                  <c:v>9.6620000000006336E-3</c:v>
                </c:pt>
                <c:pt idx="4832">
                  <c:v>9.6640000000006339E-3</c:v>
                </c:pt>
                <c:pt idx="4833">
                  <c:v>9.6660000000006342E-3</c:v>
                </c:pt>
                <c:pt idx="4834">
                  <c:v>9.6680000000006344E-3</c:v>
                </c:pt>
                <c:pt idx="4835">
                  <c:v>9.6700000000006347E-3</c:v>
                </c:pt>
                <c:pt idx="4836">
                  <c:v>9.672000000000635E-3</c:v>
                </c:pt>
                <c:pt idx="4837">
                  <c:v>9.6740000000006352E-3</c:v>
                </c:pt>
                <c:pt idx="4838">
                  <c:v>9.6760000000006355E-3</c:v>
                </c:pt>
                <c:pt idx="4839">
                  <c:v>9.6780000000006357E-3</c:v>
                </c:pt>
                <c:pt idx="4840">
                  <c:v>9.680000000000636E-3</c:v>
                </c:pt>
                <c:pt idx="4841">
                  <c:v>9.6820000000006363E-3</c:v>
                </c:pt>
                <c:pt idx="4842">
                  <c:v>9.6840000000006365E-3</c:v>
                </c:pt>
                <c:pt idx="4843">
                  <c:v>9.6860000000006368E-3</c:v>
                </c:pt>
                <c:pt idx="4844">
                  <c:v>9.6880000000006371E-3</c:v>
                </c:pt>
                <c:pt idx="4845">
                  <c:v>9.6900000000006373E-3</c:v>
                </c:pt>
                <c:pt idx="4846">
                  <c:v>9.6920000000006376E-3</c:v>
                </c:pt>
                <c:pt idx="4847">
                  <c:v>9.6940000000006379E-3</c:v>
                </c:pt>
                <c:pt idx="4848">
                  <c:v>9.6960000000006381E-3</c:v>
                </c:pt>
                <c:pt idx="4849">
                  <c:v>9.6980000000006384E-3</c:v>
                </c:pt>
                <c:pt idx="4850">
                  <c:v>9.7000000000006387E-3</c:v>
                </c:pt>
                <c:pt idx="4851">
                  <c:v>9.7020000000006389E-3</c:v>
                </c:pt>
                <c:pt idx="4852">
                  <c:v>9.7040000000006392E-3</c:v>
                </c:pt>
                <c:pt idx="4853">
                  <c:v>9.7060000000006395E-3</c:v>
                </c:pt>
                <c:pt idx="4854">
                  <c:v>9.7080000000006397E-3</c:v>
                </c:pt>
                <c:pt idx="4855">
                  <c:v>9.71000000000064E-3</c:v>
                </c:pt>
                <c:pt idx="4856">
                  <c:v>9.7120000000006403E-3</c:v>
                </c:pt>
                <c:pt idx="4857">
                  <c:v>9.7140000000006405E-3</c:v>
                </c:pt>
                <c:pt idx="4858">
                  <c:v>9.7160000000006408E-3</c:v>
                </c:pt>
                <c:pt idx="4859">
                  <c:v>9.7180000000006411E-3</c:v>
                </c:pt>
                <c:pt idx="4860">
                  <c:v>9.7200000000006413E-3</c:v>
                </c:pt>
                <c:pt idx="4861">
                  <c:v>9.7220000000006416E-3</c:v>
                </c:pt>
                <c:pt idx="4862">
                  <c:v>9.7240000000006419E-3</c:v>
                </c:pt>
                <c:pt idx="4863">
                  <c:v>9.7260000000006421E-3</c:v>
                </c:pt>
                <c:pt idx="4864">
                  <c:v>9.7280000000006424E-3</c:v>
                </c:pt>
                <c:pt idx="4865">
                  <c:v>9.7300000000006426E-3</c:v>
                </c:pt>
                <c:pt idx="4866">
                  <c:v>9.7320000000006429E-3</c:v>
                </c:pt>
                <c:pt idx="4867">
                  <c:v>9.7340000000006432E-3</c:v>
                </c:pt>
                <c:pt idx="4868">
                  <c:v>9.7360000000006434E-3</c:v>
                </c:pt>
                <c:pt idx="4869">
                  <c:v>9.7380000000006437E-3</c:v>
                </c:pt>
                <c:pt idx="4870">
                  <c:v>9.740000000000644E-3</c:v>
                </c:pt>
                <c:pt idx="4871">
                  <c:v>9.7420000000006442E-3</c:v>
                </c:pt>
                <c:pt idx="4872">
                  <c:v>9.7440000000006445E-3</c:v>
                </c:pt>
                <c:pt idx="4873">
                  <c:v>9.7460000000006448E-3</c:v>
                </c:pt>
                <c:pt idx="4874">
                  <c:v>9.748000000000645E-3</c:v>
                </c:pt>
                <c:pt idx="4875">
                  <c:v>9.7500000000006453E-3</c:v>
                </c:pt>
                <c:pt idx="4876">
                  <c:v>9.7520000000006456E-3</c:v>
                </c:pt>
                <c:pt idx="4877">
                  <c:v>9.7540000000006458E-3</c:v>
                </c:pt>
                <c:pt idx="4878">
                  <c:v>9.7560000000006461E-3</c:v>
                </c:pt>
                <c:pt idx="4879">
                  <c:v>9.7580000000006464E-3</c:v>
                </c:pt>
                <c:pt idx="4880">
                  <c:v>9.7600000000006466E-3</c:v>
                </c:pt>
                <c:pt idx="4881">
                  <c:v>9.7620000000006469E-3</c:v>
                </c:pt>
                <c:pt idx="4882">
                  <c:v>9.7640000000006472E-3</c:v>
                </c:pt>
                <c:pt idx="4883">
                  <c:v>9.7660000000006474E-3</c:v>
                </c:pt>
                <c:pt idx="4884">
                  <c:v>9.7680000000006477E-3</c:v>
                </c:pt>
                <c:pt idx="4885">
                  <c:v>9.770000000000648E-3</c:v>
                </c:pt>
                <c:pt idx="4886">
                  <c:v>9.7720000000006482E-3</c:v>
                </c:pt>
                <c:pt idx="4887">
                  <c:v>9.7740000000006485E-3</c:v>
                </c:pt>
                <c:pt idx="4888">
                  <c:v>9.7760000000006488E-3</c:v>
                </c:pt>
                <c:pt idx="4889">
                  <c:v>9.778000000000649E-3</c:v>
                </c:pt>
                <c:pt idx="4890">
                  <c:v>9.7800000000006493E-3</c:v>
                </c:pt>
                <c:pt idx="4891">
                  <c:v>9.7820000000006496E-3</c:v>
                </c:pt>
                <c:pt idx="4892">
                  <c:v>9.7840000000006498E-3</c:v>
                </c:pt>
                <c:pt idx="4893">
                  <c:v>9.7860000000006501E-3</c:v>
                </c:pt>
                <c:pt idx="4894">
                  <c:v>9.7880000000006503E-3</c:v>
                </c:pt>
                <c:pt idx="4895">
                  <c:v>9.7900000000006506E-3</c:v>
                </c:pt>
                <c:pt idx="4896">
                  <c:v>9.7920000000006509E-3</c:v>
                </c:pt>
                <c:pt idx="4897">
                  <c:v>9.7940000000006511E-3</c:v>
                </c:pt>
                <c:pt idx="4898">
                  <c:v>9.7960000000006514E-3</c:v>
                </c:pt>
                <c:pt idx="4899">
                  <c:v>9.7980000000006517E-3</c:v>
                </c:pt>
                <c:pt idx="4900">
                  <c:v>9.8000000000006519E-3</c:v>
                </c:pt>
                <c:pt idx="4901">
                  <c:v>9.8020000000006522E-3</c:v>
                </c:pt>
                <c:pt idx="4902">
                  <c:v>9.8040000000006525E-3</c:v>
                </c:pt>
                <c:pt idx="4903">
                  <c:v>9.8060000000006527E-3</c:v>
                </c:pt>
                <c:pt idx="4904">
                  <c:v>9.808000000000653E-3</c:v>
                </c:pt>
                <c:pt idx="4905">
                  <c:v>9.8100000000006533E-3</c:v>
                </c:pt>
                <c:pt idx="4906">
                  <c:v>9.8120000000006535E-3</c:v>
                </c:pt>
                <c:pt idx="4907">
                  <c:v>9.8140000000006538E-3</c:v>
                </c:pt>
                <c:pt idx="4908">
                  <c:v>9.8160000000006541E-3</c:v>
                </c:pt>
                <c:pt idx="4909">
                  <c:v>9.8180000000006543E-3</c:v>
                </c:pt>
                <c:pt idx="4910">
                  <c:v>9.8200000000006546E-3</c:v>
                </c:pt>
                <c:pt idx="4911">
                  <c:v>9.8220000000006549E-3</c:v>
                </c:pt>
                <c:pt idx="4912">
                  <c:v>9.8240000000006551E-3</c:v>
                </c:pt>
                <c:pt idx="4913">
                  <c:v>9.8260000000006554E-3</c:v>
                </c:pt>
                <c:pt idx="4914">
                  <c:v>9.8280000000006557E-3</c:v>
                </c:pt>
                <c:pt idx="4915">
                  <c:v>9.8300000000006559E-3</c:v>
                </c:pt>
                <c:pt idx="4916">
                  <c:v>9.8320000000006562E-3</c:v>
                </c:pt>
                <c:pt idx="4917">
                  <c:v>9.8340000000006565E-3</c:v>
                </c:pt>
                <c:pt idx="4918">
                  <c:v>9.8360000000006567E-3</c:v>
                </c:pt>
                <c:pt idx="4919">
                  <c:v>9.838000000000657E-3</c:v>
                </c:pt>
                <c:pt idx="4920">
                  <c:v>9.8400000000006572E-3</c:v>
                </c:pt>
                <c:pt idx="4921">
                  <c:v>9.8420000000006575E-3</c:v>
                </c:pt>
                <c:pt idx="4922">
                  <c:v>9.8440000000006578E-3</c:v>
                </c:pt>
                <c:pt idx="4923">
                  <c:v>9.846000000000658E-3</c:v>
                </c:pt>
                <c:pt idx="4924">
                  <c:v>9.8480000000006583E-3</c:v>
                </c:pt>
                <c:pt idx="4925">
                  <c:v>9.8500000000006586E-3</c:v>
                </c:pt>
                <c:pt idx="4926">
                  <c:v>9.8520000000006588E-3</c:v>
                </c:pt>
                <c:pt idx="4927">
                  <c:v>9.8540000000006591E-3</c:v>
                </c:pt>
                <c:pt idx="4928">
                  <c:v>9.8560000000006594E-3</c:v>
                </c:pt>
                <c:pt idx="4929">
                  <c:v>9.8580000000006596E-3</c:v>
                </c:pt>
                <c:pt idx="4930">
                  <c:v>9.8600000000006599E-3</c:v>
                </c:pt>
                <c:pt idx="4931">
                  <c:v>9.8620000000006602E-3</c:v>
                </c:pt>
                <c:pt idx="4932">
                  <c:v>9.8640000000006604E-3</c:v>
                </c:pt>
                <c:pt idx="4933">
                  <c:v>9.8660000000006607E-3</c:v>
                </c:pt>
                <c:pt idx="4934">
                  <c:v>9.868000000000661E-3</c:v>
                </c:pt>
                <c:pt idx="4935">
                  <c:v>9.8700000000006612E-3</c:v>
                </c:pt>
                <c:pt idx="4936">
                  <c:v>9.8720000000006615E-3</c:v>
                </c:pt>
                <c:pt idx="4937">
                  <c:v>9.8740000000006618E-3</c:v>
                </c:pt>
                <c:pt idx="4938">
                  <c:v>9.876000000000662E-3</c:v>
                </c:pt>
                <c:pt idx="4939">
                  <c:v>9.8780000000006623E-3</c:v>
                </c:pt>
                <c:pt idx="4940">
                  <c:v>9.8800000000006626E-3</c:v>
                </c:pt>
                <c:pt idx="4941">
                  <c:v>9.8820000000006628E-3</c:v>
                </c:pt>
                <c:pt idx="4942">
                  <c:v>9.8840000000006631E-3</c:v>
                </c:pt>
                <c:pt idx="4943">
                  <c:v>9.8860000000006634E-3</c:v>
                </c:pt>
                <c:pt idx="4944">
                  <c:v>9.8880000000006636E-3</c:v>
                </c:pt>
                <c:pt idx="4945">
                  <c:v>9.8900000000006639E-3</c:v>
                </c:pt>
                <c:pt idx="4946">
                  <c:v>9.8920000000006642E-3</c:v>
                </c:pt>
                <c:pt idx="4947">
                  <c:v>9.8940000000006644E-3</c:v>
                </c:pt>
                <c:pt idx="4948">
                  <c:v>9.8960000000006647E-3</c:v>
                </c:pt>
                <c:pt idx="4949">
                  <c:v>9.8980000000006649E-3</c:v>
                </c:pt>
                <c:pt idx="4950">
                  <c:v>9.9000000000006652E-3</c:v>
                </c:pt>
                <c:pt idx="4951">
                  <c:v>9.9020000000006655E-3</c:v>
                </c:pt>
                <c:pt idx="4952">
                  <c:v>9.9040000000006657E-3</c:v>
                </c:pt>
                <c:pt idx="4953">
                  <c:v>9.906000000000666E-3</c:v>
                </c:pt>
                <c:pt idx="4954">
                  <c:v>9.9080000000006663E-3</c:v>
                </c:pt>
                <c:pt idx="4955">
                  <c:v>9.9100000000006665E-3</c:v>
                </c:pt>
                <c:pt idx="4956">
                  <c:v>9.9120000000006668E-3</c:v>
                </c:pt>
                <c:pt idx="4957">
                  <c:v>9.9140000000006671E-3</c:v>
                </c:pt>
                <c:pt idx="4958">
                  <c:v>9.9160000000006673E-3</c:v>
                </c:pt>
                <c:pt idx="4959">
                  <c:v>9.9180000000006676E-3</c:v>
                </c:pt>
                <c:pt idx="4960">
                  <c:v>9.9200000000006679E-3</c:v>
                </c:pt>
                <c:pt idx="4961">
                  <c:v>9.9220000000006681E-3</c:v>
                </c:pt>
                <c:pt idx="4962">
                  <c:v>9.9240000000006684E-3</c:v>
                </c:pt>
                <c:pt idx="4963">
                  <c:v>9.9260000000006687E-3</c:v>
                </c:pt>
                <c:pt idx="4964">
                  <c:v>9.9280000000006689E-3</c:v>
                </c:pt>
                <c:pt idx="4965">
                  <c:v>9.9300000000006692E-3</c:v>
                </c:pt>
                <c:pt idx="4966">
                  <c:v>9.9320000000006695E-3</c:v>
                </c:pt>
                <c:pt idx="4967">
                  <c:v>9.9340000000006697E-3</c:v>
                </c:pt>
                <c:pt idx="4968">
                  <c:v>9.93600000000067E-3</c:v>
                </c:pt>
                <c:pt idx="4969">
                  <c:v>9.9380000000006703E-3</c:v>
                </c:pt>
                <c:pt idx="4970">
                  <c:v>9.9400000000006705E-3</c:v>
                </c:pt>
                <c:pt idx="4971">
                  <c:v>9.9420000000006708E-3</c:v>
                </c:pt>
                <c:pt idx="4972">
                  <c:v>9.9440000000006711E-3</c:v>
                </c:pt>
                <c:pt idx="4973">
                  <c:v>9.9460000000006713E-3</c:v>
                </c:pt>
                <c:pt idx="4974">
                  <c:v>9.9480000000006716E-3</c:v>
                </c:pt>
                <c:pt idx="4975">
                  <c:v>9.9500000000006718E-3</c:v>
                </c:pt>
                <c:pt idx="4976">
                  <c:v>9.9520000000006721E-3</c:v>
                </c:pt>
                <c:pt idx="4977">
                  <c:v>9.9540000000006724E-3</c:v>
                </c:pt>
                <c:pt idx="4978">
                  <c:v>9.9560000000006726E-3</c:v>
                </c:pt>
                <c:pt idx="4979">
                  <c:v>9.9580000000006729E-3</c:v>
                </c:pt>
                <c:pt idx="4980">
                  <c:v>9.9600000000006732E-3</c:v>
                </c:pt>
                <c:pt idx="4981">
                  <c:v>9.9620000000006734E-3</c:v>
                </c:pt>
                <c:pt idx="4982">
                  <c:v>9.9640000000006737E-3</c:v>
                </c:pt>
                <c:pt idx="4983">
                  <c:v>9.966000000000674E-3</c:v>
                </c:pt>
                <c:pt idx="4984">
                  <c:v>9.9680000000006742E-3</c:v>
                </c:pt>
                <c:pt idx="4985">
                  <c:v>9.9700000000006745E-3</c:v>
                </c:pt>
                <c:pt idx="4986">
                  <c:v>9.9720000000006748E-3</c:v>
                </c:pt>
                <c:pt idx="4987">
                  <c:v>9.974000000000675E-3</c:v>
                </c:pt>
                <c:pt idx="4988">
                  <c:v>9.9760000000006753E-3</c:v>
                </c:pt>
                <c:pt idx="4989">
                  <c:v>9.9780000000006756E-3</c:v>
                </c:pt>
                <c:pt idx="4990">
                  <c:v>9.9800000000006758E-3</c:v>
                </c:pt>
                <c:pt idx="4991">
                  <c:v>9.9820000000006761E-3</c:v>
                </c:pt>
                <c:pt idx="4992">
                  <c:v>9.9840000000006764E-3</c:v>
                </c:pt>
                <c:pt idx="4993">
                  <c:v>9.9860000000006766E-3</c:v>
                </c:pt>
                <c:pt idx="4994">
                  <c:v>9.9880000000006769E-3</c:v>
                </c:pt>
                <c:pt idx="4995">
                  <c:v>9.9900000000006772E-3</c:v>
                </c:pt>
                <c:pt idx="4996">
                  <c:v>9.9920000000006774E-3</c:v>
                </c:pt>
                <c:pt idx="4997">
                  <c:v>9.9940000000006777E-3</c:v>
                </c:pt>
                <c:pt idx="4998">
                  <c:v>9.996000000000678E-3</c:v>
                </c:pt>
                <c:pt idx="4999">
                  <c:v>9.9980000000006782E-3</c:v>
                </c:pt>
                <c:pt idx="5000">
                  <c:v>1.0000000000000678E-2</c:v>
                </c:pt>
              </c:numCache>
            </c:numRef>
          </c:xVal>
          <c:yVal>
            <c:numRef>
              <c:f>MAIN!$AF$3:$AF$5003</c:f>
              <c:numCache>
                <c:formatCode>General</c:formatCode>
                <c:ptCount val="5001"/>
                <c:pt idx="0">
                  <c:v>3.9377895581373472E-5</c:v>
                </c:pt>
                <c:pt idx="1">
                  <c:v>1.1803187005693718E-4</c:v>
                </c:pt>
                <c:pt idx="2">
                  <c:v>2.3585881938117755E-4</c:v>
                </c:pt>
                <c:pt idx="3">
                  <c:v>3.9275435948821051E-4</c:v>
                </c:pt>
                <c:pt idx="4">
                  <c:v>5.8861283366146145E-4</c:v>
                </c:pt>
                <c:pt idx="5">
                  <c:v>8.2332731993469451E-4</c:v>
                </c:pt>
                <c:pt idx="6">
                  <c:v>1.0967896385240203E-3</c:v>
                </c:pt>
                <c:pt idx="7">
                  <c:v>1.4088903592905087E-3</c:v>
                </c:pt>
                <c:pt idx="8">
                  <c:v>1.7595188092330376E-3</c:v>
                </c:pt>
                <c:pt idx="9">
                  <c:v>2.1485630800110044E-3</c:v>
                </c:pt>
                <c:pt idx="10">
                  <c:v>2.5759100354965257E-3</c:v>
                </c:pt>
                <c:pt idx="11">
                  <c:v>3.0414453193557582E-3</c:v>
                </c:pt>
                <c:pt idx="12">
                  <c:v>3.545053362658963E-3</c:v>
                </c:pt>
                <c:pt idx="13">
                  <c:v>4.0866173915189413E-3</c:v>
                </c:pt>
                <c:pt idx="14">
                  <c:v>4.6660194347574709E-3</c:v>
                </c:pt>
                <c:pt idx="15">
                  <c:v>5.2831403315993673E-3</c:v>
                </c:pt>
                <c:pt idx="16">
                  <c:v>5.9378597393938016E-3</c:v>
                </c:pt>
                <c:pt idx="17">
                  <c:v>6.6300561413624908E-3</c:v>
                </c:pt>
                <c:pt idx="18">
                  <c:v>7.3596068543743988E-3</c:v>
                </c:pt>
                <c:pt idx="19">
                  <c:v>8.1263880367465728E-3</c:v>
                </c:pt>
                <c:pt idx="20">
                  <c:v>8.930274696070729E-3</c:v>
                </c:pt>
                <c:pt idx="21">
                  <c:v>9.7711406970652295E-3</c:v>
                </c:pt>
                <c:pt idx="22">
                  <c:v>1.0648858769452069E-2</c:v>
                </c:pt>
                <c:pt idx="23">
                  <c:v>1.1563300515858497E-2</c:v>
                </c:pt>
                <c:pt idx="24">
                  <c:v>1.2514336419742905E-2</c:v>
                </c:pt>
                <c:pt idx="25">
                  <c:v>1.3501835853344602E-2</c:v>
                </c:pt>
                <c:pt idx="26">
                  <c:v>1.4525667085657109E-2</c:v>
                </c:pt>
                <c:pt idx="27">
                  <c:v>1.5585697290424579E-2</c:v>
                </c:pt>
                <c:pt idx="28">
                  <c:v>1.668179255416101E-2</c:v>
                </c:pt>
                <c:pt idx="29">
                  <c:v>1.7813817884191833E-2</c:v>
                </c:pt>
                <c:pt idx="30">
                  <c:v>1.8981637216717532E-2</c:v>
                </c:pt>
                <c:pt idx="31">
                  <c:v>2.0185113424898891E-2</c:v>
                </c:pt>
                <c:pt idx="32">
                  <c:v>2.1424108326963537E-2</c:v>
                </c:pt>
                <c:pt idx="33">
                  <c:v>2.2698482694333378E-2</c:v>
                </c:pt>
                <c:pt idx="34">
                  <c:v>2.4008096259772571E-2</c:v>
                </c:pt>
                <c:pt idx="35">
                  <c:v>2.535280772555561E-2</c:v>
                </c:pt>
                <c:pt idx="36">
                  <c:v>2.6732474771655225E-2</c:v>
                </c:pt>
                <c:pt idx="37">
                  <c:v>2.8146954063949702E-2</c:v>
                </c:pt>
                <c:pt idx="38">
                  <c:v>2.9596101262449211E-2</c:v>
                </c:pt>
                <c:pt idx="39">
                  <c:v>3.1079771029540803E-2</c:v>
                </c:pt>
                <c:pt idx="40">
                  <c:v>3.2597817038251702E-2</c:v>
                </c:pt>
                <c:pt idx="41">
                  <c:v>3.4150091980530511E-2</c:v>
                </c:pt>
                <c:pt idx="42">
                  <c:v>3.5736447575545963E-2</c:v>
                </c:pt>
                <c:pt idx="43">
                  <c:v>3.7356734578002863E-2</c:v>
                </c:pt>
                <c:pt idx="44">
                  <c:v>3.9010802786474813E-2</c:v>
                </c:pt>
                <c:pt idx="45">
                  <c:v>4.0698501051753384E-2</c:v>
                </c:pt>
                <c:pt idx="46">
                  <c:v>4.2419677285213342E-2</c:v>
                </c:pt>
                <c:pt idx="47">
                  <c:v>4.417417846719357E-2</c:v>
                </c:pt>
                <c:pt idx="48">
                  <c:v>4.5961850655393328E-2</c:v>
                </c:pt>
                <c:pt idx="49">
                  <c:v>4.7782538993283441E-2</c:v>
                </c:pt>
                <c:pt idx="50">
                  <c:v>4.9636087718532063E-2</c:v>
                </c:pt>
                <c:pt idx="51">
                  <c:v>5.1522340171444685E-2</c:v>
                </c:pt>
                <c:pt idx="52">
                  <c:v>5.3441138803417991E-2</c:v>
                </c:pt>
                <c:pt idx="53">
                  <c:v>5.5392325185407154E-2</c:v>
                </c:pt>
                <c:pt idx="54">
                  <c:v>5.7375740016406281E-2</c:v>
                </c:pt>
                <c:pt idx="55">
                  <c:v>5.9391223131941562E-2</c:v>
                </c:pt>
                <c:pt idx="56">
                  <c:v>6.1438613512576845E-2</c:v>
                </c:pt>
                <c:pt idx="57">
                  <c:v>6.3517749292431175E-2</c:v>
                </c:pt>
                <c:pt idx="58">
                  <c:v>6.5628467767708018E-2</c:v>
                </c:pt>
                <c:pt idx="59">
                  <c:v>6.777060540523569E-2</c:v>
                </c:pt>
                <c:pt idx="60">
                  <c:v>6.9943997851018805E-2</c:v>
                </c:pt>
                <c:pt idx="61">
                  <c:v>7.2148479938800164E-2</c:v>
                </c:pt>
                <c:pt idx="62">
                  <c:v>7.4383885698632926E-2</c:v>
                </c:pt>
                <c:pt idx="63">
                  <c:v>7.6650048365462506E-2</c:v>
                </c:pt>
                <c:pt idx="64">
                  <c:v>7.8946800387718008E-2</c:v>
                </c:pt>
                <c:pt idx="65">
                  <c:v>8.1273973435912722E-2</c:v>
                </c:pt>
                <c:pt idx="66">
                  <c:v>8.3631398411253347E-2</c:v>
                </c:pt>
                <c:pt idx="67">
                  <c:v>8.6018905454257569E-2</c:v>
                </c:pt>
                <c:pt idx="68">
                  <c:v>8.843632395337972E-2</c:v>
                </c:pt>
                <c:pt idx="69">
                  <c:v>9.0883482553643993E-2</c:v>
                </c:pt>
                <c:pt idx="70">
                  <c:v>9.3360209165285077E-2</c:v>
                </c:pt>
                <c:pt idx="71">
                  <c:v>9.5866330972395608E-2</c:v>
                </c:pt>
                <c:pt idx="72">
                  <c:v>9.8401674441580239E-2</c:v>
                </c:pt>
                <c:pt idx="73">
                  <c:v>0.10096606533061589</c:v>
                </c:pt>
                <c:pt idx="74">
                  <c:v>0.10355932869711791</c:v>
                </c:pt>
                <c:pt idx="75">
                  <c:v>0.10618128890721179</c:v>
                </c:pt>
                <c:pt idx="76">
                  <c:v>0.10883176964420992</c:v>
                </c:pt>
                <c:pt idx="77">
                  <c:v>0.11151059391729314</c:v>
                </c:pt>
                <c:pt idx="78">
                  <c:v>0.11421758407019685</c:v>
                </c:pt>
                <c:pt idx="79">
                  <c:v>0.1169525617899011</c:v>
                </c:pt>
                <c:pt idx="80">
                  <c:v>0.11971534811532442</c:v>
                </c:pt>
                <c:pt idx="81">
                  <c:v>0.12250576344602108</c:v>
                </c:pt>
                <c:pt idx="82">
                  <c:v>0.12532362755088144</c:v>
                </c:pt>
                <c:pt idx="83">
                  <c:v>0.12816875957683474</c:v>
                </c:pt>
                <c:pt idx="84">
                  <c:v>0.13104097805755449</c:v>
                </c:pt>
                <c:pt idx="85">
                  <c:v>0.13394010092216574</c:v>
                </c:pt>
                <c:pt idx="86">
                  <c:v>0.13686594550395395</c:v>
                </c:pt>
                <c:pt idx="87">
                  <c:v>0.13981832854907519</c:v>
                </c:pt>
                <c:pt idx="88">
                  <c:v>0.14279706622526728</c:v>
                </c:pt>
                <c:pt idx="89">
                  <c:v>0.14580197413056145</c:v>
                </c:pt>
                <c:pt idx="90">
                  <c:v>0.14883286730199441</c:v>
                </c:pt>
                <c:pt idx="91">
                  <c:v>0.15188956022432021</c:v>
                </c:pt>
                <c:pt idx="92">
                  <c:v>0.15497186683872161</c:v>
                </c:pt>
                <c:pt idx="93">
                  <c:v>0.15807960055152087</c:v>
                </c:pt>
                <c:pt idx="94">
                  <c:v>0.16121257424288929</c:v>
                </c:pt>
                <c:pt idx="95">
                  <c:v>0.16437060027555525</c:v>
                </c:pt>
                <c:pt idx="96">
                  <c:v>0.16755349050351051</c:v>
                </c:pt>
                <c:pt idx="97">
                  <c:v>0.17076105628071447</c:v>
                </c:pt>
                <c:pt idx="98">
                  <c:v>0.17399310846979574</c:v>
                </c:pt>
                <c:pt idx="99">
                  <c:v>0.17724945745075105</c:v>
                </c:pt>
                <c:pt idx="100">
                  <c:v>0.18052991312964112</c:v>
                </c:pt>
                <c:pt idx="101">
                  <c:v>0.18383428494728274</c:v>
                </c:pt>
                <c:pt idx="102">
                  <c:v>0.18716238188793735</c:v>
                </c:pt>
                <c:pt idx="103">
                  <c:v>0.19051401248799527</c:v>
                </c:pt>
                <c:pt idx="104">
                  <c:v>0.1938889848446555</c:v>
                </c:pt>
                <c:pt idx="105">
                  <c:v>0.19728710662460086</c:v>
                </c:pt>
                <c:pt idx="106">
                  <c:v>0.20070818507266777</c:v>
                </c:pt>
                <c:pt idx="107">
                  <c:v>0.20415202702051069</c:v>
                </c:pt>
                <c:pt idx="108">
                  <c:v>0.20761843889526083</c:v>
                </c:pt>
                <c:pt idx="109">
                  <c:v>0.2111072267281785</c:v>
                </c:pt>
                <c:pt idx="110">
                  <c:v>0.21461819616329936</c:v>
                </c:pt>
                <c:pt idx="111">
                  <c:v>0.21815115246607364</c:v>
                </c:pt>
                <c:pt idx="112">
                  <c:v>0.22170590053199829</c:v>
                </c:pt>
                <c:pt idx="113">
                  <c:v>0.22528224489524185</c:v>
                </c:pt>
                <c:pt idx="114">
                  <c:v>0.22887998973726148</c:v>
                </c:pt>
                <c:pt idx="115">
                  <c:v>0.23249893889541204</c:v>
                </c:pt>
                <c:pt idx="116">
                  <c:v>0.23613889587154657</c:v>
                </c:pt>
                <c:pt idx="117">
                  <c:v>0.23979966384060847</c:v>
                </c:pt>
                <c:pt idx="118">
                  <c:v>0.2434810456592143</c:v>
                </c:pt>
                <c:pt idx="119">
                  <c:v>0.24718284387422748</c:v>
                </c:pt>
                <c:pt idx="120">
                  <c:v>0.25090486073132218</c:v>
                </c:pt>
                <c:pt idx="121">
                  <c:v>0.25464689818353758</c:v>
                </c:pt>
                <c:pt idx="122">
                  <c:v>0.25840875789982154</c:v>
                </c:pt>
                <c:pt idx="123">
                  <c:v>0.26219024127356372</c:v>
                </c:pt>
                <c:pt idx="124">
                  <c:v>0.26599114943111807</c:v>
                </c:pt>
                <c:pt idx="125">
                  <c:v>0.26981128324031406</c:v>
                </c:pt>
                <c:pt idx="126">
                  <c:v>0.27365044331895622</c:v>
                </c:pt>
                <c:pt idx="127">
                  <c:v>0.27750843004331205</c:v>
                </c:pt>
                <c:pt idx="128">
                  <c:v>0.28138504355658778</c:v>
                </c:pt>
                <c:pt idx="129">
                  <c:v>0.28528008377739178</c:v>
                </c:pt>
                <c:pt idx="130">
                  <c:v>0.28919335040818522</c:v>
                </c:pt>
                <c:pt idx="131">
                  <c:v>0.2931246429437197</c:v>
                </c:pt>
                <c:pt idx="132">
                  <c:v>0.29707376067946173</c:v>
                </c:pt>
                <c:pt idx="133">
                  <c:v>0.30104050272000327</c:v>
                </c:pt>
                <c:pt idx="134">
                  <c:v>0.30502466798745875</c:v>
                </c:pt>
                <c:pt idx="135">
                  <c:v>0.30902605522984766</c:v>
                </c:pt>
                <c:pt idx="136">
                  <c:v>0.31304446302946276</c:v>
                </c:pt>
                <c:pt idx="137">
                  <c:v>0.31707968981122342</c:v>
                </c:pt>
                <c:pt idx="138">
                  <c:v>0.32113153385101395</c:v>
                </c:pt>
                <c:pt idx="139">
                  <c:v>0.32519979328400656</c:v>
                </c:pt>
                <c:pt idx="140">
                  <c:v>0.32928426611296874</c:v>
                </c:pt>
                <c:pt idx="141">
                  <c:v>0.33338475021655445</c:v>
                </c:pt>
                <c:pt idx="142">
                  <c:v>0.33750104335757941</c:v>
                </c:pt>
                <c:pt idx="143">
                  <c:v>0.34163294319127968</c:v>
                </c:pt>
                <c:pt idx="144">
                  <c:v>0.34578024727355339</c:v>
                </c:pt>
                <c:pt idx="145">
                  <c:v>0.34994275306918565</c:v>
                </c:pt>
                <c:pt idx="146">
                  <c:v>0.35412025796005592</c:v>
                </c:pt>
                <c:pt idx="147">
                  <c:v>0.35831255925332767</c:v>
                </c:pt>
                <c:pt idx="148">
                  <c:v>0.3625194541896205</c:v>
                </c:pt>
                <c:pt idx="149">
                  <c:v>0.36674073995116363</c:v>
                </c:pt>
                <c:pt idx="150">
                  <c:v>0.370976213669931</c:v>
                </c:pt>
                <c:pt idx="151">
                  <c:v>0.37522567243575805</c:v>
                </c:pt>
                <c:pt idx="152">
                  <c:v>0.37948891330443885</c:v>
                </c:pt>
                <c:pt idx="153">
                  <c:v>0.38376573330580466</c:v>
                </c:pt>
                <c:pt idx="154">
                  <c:v>0.3880559294517823</c:v>
                </c:pt>
                <c:pt idx="155">
                  <c:v>0.39235929874443304</c:v>
                </c:pt>
                <c:pt idx="156">
                  <c:v>0.39667563818397156</c:v>
                </c:pt>
                <c:pt idx="157">
                  <c:v>0.40100474477676384</c:v>
                </c:pt>
                <c:pt idx="158">
                  <c:v>0.40534641554330553</c:v>
                </c:pt>
                <c:pt idx="159">
                  <c:v>0.40970044752617868</c:v>
                </c:pt>
                <c:pt idx="160">
                  <c:v>0.41406663779798747</c:v>
                </c:pt>
                <c:pt idx="161">
                  <c:v>0.41844478346927255</c:v>
                </c:pt>
                <c:pt idx="162">
                  <c:v>0.42283468169640398</c:v>
                </c:pt>
                <c:pt idx="163">
                  <c:v>0.42723612968945202</c:v>
                </c:pt>
                <c:pt idx="164">
                  <c:v>0.43164892472003596</c:v>
                </c:pt>
                <c:pt idx="165">
                  <c:v>0.43607286412915008</c:v>
                </c:pt>
                <c:pt idx="166">
                  <c:v>0.44050774533496773</c:v>
                </c:pt>
                <c:pt idx="167">
                  <c:v>0.44495336584062156</c:v>
                </c:pt>
                <c:pt idx="168">
                  <c:v>0.44940952324196154</c:v>
                </c:pt>
                <c:pt idx="169">
                  <c:v>0.45387601523528881</c:v>
                </c:pt>
                <c:pt idx="170">
                  <c:v>0.45835263962506656</c:v>
                </c:pt>
                <c:pt idx="171">
                  <c:v>0.46283919433160636</c:v>
                </c:pt>
                <c:pt idx="172">
                  <c:v>0.4673354773987306</c:v>
                </c:pt>
                <c:pt idx="173">
                  <c:v>0.47184128700141093</c:v>
                </c:pt>
                <c:pt idx="174">
                  <c:v>0.47635642145338142</c:v>
                </c:pt>
                <c:pt idx="175">
                  <c:v>0.48088067921472744</c:v>
                </c:pt>
                <c:pt idx="176">
                  <c:v>0.48541385889944916</c:v>
                </c:pt>
                <c:pt idx="177">
                  <c:v>0.48995575928299989</c:v>
                </c:pt>
                <c:pt idx="178">
                  <c:v>0.49450617930979868</c:v>
                </c:pt>
                <c:pt idx="179">
                  <c:v>0.49906491810071707</c:v>
                </c:pt>
                <c:pt idx="180">
                  <c:v>0.50363177496054035</c:v>
                </c:pt>
                <c:pt idx="181">
                  <c:v>0.508206549385402</c:v>
                </c:pt>
                <c:pt idx="182">
                  <c:v>0.51278904107019196</c:v>
                </c:pt>
                <c:pt idx="183">
                  <c:v>0.51737904991593808</c:v>
                </c:pt>
                <c:pt idx="184">
                  <c:v>0.52197637603716085</c:v>
                </c:pt>
                <c:pt idx="185">
                  <c:v>0.52658081976920068</c:v>
                </c:pt>
                <c:pt idx="186">
                  <c:v>0.53119218167551818</c:v>
                </c:pt>
                <c:pt idx="187">
                  <c:v>0.53581026255496655</c:v>
                </c:pt>
                <c:pt idx="188">
                  <c:v>0.54043486344903635</c:v>
                </c:pt>
                <c:pt idx="189">
                  <c:v>0.54506578564907238</c:v>
                </c:pt>
                <c:pt idx="190">
                  <c:v>0.54970283070346204</c:v>
                </c:pt>
                <c:pt idx="191">
                  <c:v>0.55434580042479575</c:v>
                </c:pt>
                <c:pt idx="192">
                  <c:v>0.55899449689699809</c:v>
                </c:pt>
                <c:pt idx="193">
                  <c:v>0.56364872248243048</c:v>
                </c:pt>
                <c:pt idx="194">
                  <c:v>0.56830827982896492</c:v>
                </c:pt>
                <c:pt idx="195">
                  <c:v>0.57297297187702834</c:v>
                </c:pt>
                <c:pt idx="196">
                  <c:v>0.5776426018666172</c:v>
                </c:pt>
                <c:pt idx="197">
                  <c:v>0.58231697334428301</c:v>
                </c:pt>
                <c:pt idx="198">
                  <c:v>0.58699589017008758</c:v>
                </c:pt>
                <c:pt idx="199">
                  <c:v>0.59167915652452829</c:v>
                </c:pt>
                <c:pt idx="200">
                  <c:v>0.59636657691543304</c:v>
                </c:pt>
                <c:pt idx="201">
                  <c:v>0.60105795618482494</c:v>
                </c:pt>
                <c:pt idx="202">
                  <c:v>0.60575309951575651</c:v>
                </c:pt>
                <c:pt idx="203">
                  <c:v>0.61045181243911251</c:v>
                </c:pt>
                <c:pt idx="204">
                  <c:v>0.61515390084038213</c:v>
                </c:pt>
                <c:pt idx="205">
                  <c:v>0.61985917096639986</c:v>
                </c:pt>
                <c:pt idx="206">
                  <c:v>0.62456742943205512</c:v>
                </c:pt>
                <c:pt idx="207">
                  <c:v>0.62927848322697022</c:v>
                </c:pt>
                <c:pt idx="208">
                  <c:v>0.6339921397221463</c:v>
                </c:pt>
                <c:pt idx="209">
                  <c:v>0.63870820667657779</c:v>
                </c:pt>
                <c:pt idx="210">
                  <c:v>0.64342649224383441</c:v>
                </c:pt>
                <c:pt idx="211">
                  <c:v>0.64814680497861132</c:v>
                </c:pt>
                <c:pt idx="212">
                  <c:v>0.65286895384324595</c:v>
                </c:pt>
                <c:pt idx="213">
                  <c:v>0.65759274821420299</c:v>
                </c:pt>
                <c:pt idx="214">
                  <c:v>0.6623179978885263</c:v>
                </c:pt>
                <c:pt idx="215">
                  <c:v>0.66704451309025758</c:v>
                </c:pt>
                <c:pt idx="216">
                  <c:v>0.67177210447682212</c:v>
                </c:pt>
                <c:pt idx="217">
                  <c:v>0.67650058314538186</c:v>
                </c:pt>
                <c:pt idx="218">
                  <c:v>0.68122976063915319</c:v>
                </c:pt>
                <c:pt idx="219">
                  <c:v>0.68595944895369332</c:v>
                </c:pt>
                <c:pt idx="220">
                  <c:v>0.69068946054315095</c:v>
                </c:pt>
                <c:pt idx="221">
                  <c:v>0.69541960832648375</c:v>
                </c:pt>
                <c:pt idx="222">
                  <c:v>0.70014970569364232</c:v>
                </c:pt>
                <c:pt idx="223">
                  <c:v>0.70487956651171879</c:v>
                </c:pt>
                <c:pt idx="224">
                  <c:v>0.70960900513106129</c:v>
                </c:pt>
                <c:pt idx="225">
                  <c:v>0.7143378363913544</c:v>
                </c:pt>
                <c:pt idx="226">
                  <c:v>0.71906587562766411</c:v>
                </c:pt>
                <c:pt idx="227">
                  <c:v>0.72379293867644834</c:v>
                </c:pt>
                <c:pt idx="228">
                  <c:v>0.72851884188153171</c:v>
                </c:pt>
                <c:pt idx="229">
                  <c:v>0.73324340210004646</c:v>
                </c:pt>
                <c:pt idx="230">
                  <c:v>0.73796643670833673</c:v>
                </c:pt>
                <c:pt idx="231">
                  <c:v>0.74268776360782762</c:v>
                </c:pt>
                <c:pt idx="232">
                  <c:v>0.7474072012308598</c:v>
                </c:pt>
                <c:pt idx="233">
                  <c:v>0.75212456854648602</c:v>
                </c:pt>
                <c:pt idx="234">
                  <c:v>0.75683968506623456</c:v>
                </c:pt>
                <c:pt idx="235">
                  <c:v>0.76155237084983407</c:v>
                </c:pt>
                <c:pt idx="236">
                  <c:v>0.76626244651090414</c:v>
                </c:pt>
                <c:pt idx="237">
                  <c:v>0.77096973322260842</c:v>
                </c:pt>
                <c:pt idx="238">
                  <c:v>0.77567405272327183</c:v>
                </c:pt>
                <c:pt idx="239">
                  <c:v>0.7803752273219613</c:v>
                </c:pt>
                <c:pt idx="240">
                  <c:v>0.78507307990402897</c:v>
                </c:pt>
                <c:pt idx="241">
                  <c:v>0.78976743393661986</c:v>
                </c:pt>
                <c:pt idx="242">
                  <c:v>0.79445811347414164</c:v>
                </c:pt>
                <c:pt idx="243">
                  <c:v>0.79914494316369811</c:v>
                </c:pt>
                <c:pt idx="244">
                  <c:v>0.80382774825048431</c:v>
                </c:pt>
                <c:pt idx="245">
                  <c:v>0.80850635458314568</c:v>
                </c:pt>
                <c:pt idx="246">
                  <c:v>0.81318058861909925</c:v>
                </c:pt>
                <c:pt idx="247">
                  <c:v>0.81785027742981709</c:v>
                </c:pt>
                <c:pt idx="248">
                  <c:v>0.82251524870607229</c:v>
                </c:pt>
                <c:pt idx="249">
                  <c:v>0.82717533076314742</c:v>
                </c:pt>
                <c:pt idx="250">
                  <c:v>0.83183035254600468</c:v>
                </c:pt>
                <c:pt idx="251">
                  <c:v>0.8364801436344188</c:v>
                </c:pt>
                <c:pt idx="252">
                  <c:v>0.8411245342480711</c:v>
                </c:pt>
                <c:pt idx="253">
                  <c:v>0.84576335525160584</c:v>
                </c:pt>
                <c:pt idx="254">
                  <c:v>0.85039643815964794</c:v>
                </c:pt>
                <c:pt idx="255">
                  <c:v>0.85502361514178293</c:v>
                </c:pt>
                <c:pt idx="256">
                  <c:v>0.85964471902749784</c:v>
                </c:pt>
                <c:pt idx="257">
                  <c:v>0.86425958331108388</c:v>
                </c:pt>
                <c:pt idx="258">
                  <c:v>0.86886804215650038</c:v>
                </c:pt>
                <c:pt idx="259">
                  <c:v>0.87346993040219956</c:v>
                </c:pt>
                <c:pt idx="260">
                  <c:v>0.87806508356591317</c:v>
                </c:pt>
                <c:pt idx="261">
                  <c:v>0.8826533378493997</c:v>
                </c:pt>
                <c:pt idx="262">
                  <c:v>0.88723453014315257</c:v>
                </c:pt>
                <c:pt idx="263">
                  <c:v>0.89180849803106987</c:v>
                </c:pt>
                <c:pt idx="264">
                  <c:v>0.8963750797950838</c:v>
                </c:pt>
                <c:pt idx="265">
                  <c:v>0.90093411441975135</c:v>
                </c:pt>
                <c:pt idx="266">
                  <c:v>0.90548544159680633</c:v>
                </c:pt>
                <c:pt idx="267">
                  <c:v>0.91002890172967088</c:v>
                </c:pt>
                <c:pt idx="268">
                  <c:v>0.91456433593792796</c:v>
                </c:pt>
                <c:pt idx="269">
                  <c:v>0.91909158606175412</c:v>
                </c:pt>
                <c:pt idx="270">
                  <c:v>0.92361049466631284</c:v>
                </c:pt>
                <c:pt idx="271">
                  <c:v>0.928120905046108</c:v>
                </c:pt>
                <c:pt idx="272">
                  <c:v>0.93262266122929738</c:v>
                </c:pt>
                <c:pt idx="273">
                  <c:v>0.93711560798196658</c:v>
                </c:pt>
                <c:pt idx="274">
                  <c:v>0.94159959081236289</c:v>
                </c:pt>
                <c:pt idx="275">
                  <c:v>0.94607445597508888</c:v>
                </c:pt>
                <c:pt idx="276">
                  <c:v>0.95054005047525636</c:v>
                </c:pt>
                <c:pt idx="277">
                  <c:v>0.95499622207259982</c:v>
                </c:pt>
                <c:pt idx="278">
                  <c:v>0.9594428192855502</c:v>
                </c:pt>
                <c:pt idx="279">
                  <c:v>0.96387969139526763</c:v>
                </c:pt>
                <c:pt idx="280">
                  <c:v>0.96830668844963474</c:v>
                </c:pt>
                <c:pt idx="281">
                  <c:v>0.97272366126720899</c:v>
                </c:pt>
                <c:pt idx="282">
                  <c:v>0.97713046144113491</c:v>
                </c:pt>
                <c:pt idx="283">
                  <c:v>0.98152694134301566</c:v>
                </c:pt>
                <c:pt idx="284">
                  <c:v>0.98591295412674418</c:v>
                </c:pt>
                <c:pt idx="285">
                  <c:v>0.99028835373229351</c:v>
                </c:pt>
                <c:pt idx="286">
                  <c:v>0.99465299488946746</c:v>
                </c:pt>
                <c:pt idx="287">
                  <c:v>0.99900673312160937</c:v>
                </c:pt>
                <c:pt idx="288">
                  <c:v>1.0033494247492707</c:v>
                </c:pt>
                <c:pt idx="289">
                  <c:v>1.0076809268938391</c:v>
                </c:pt>
                <c:pt idx="290">
                  <c:v>1.012001097481126</c:v>
                </c:pt>
                <c:pt idx="291">
                  <c:v>1.0163097952449121</c:v>
                </c:pt>
                <c:pt idx="292">
                  <c:v>1.0206068797304531</c:v>
                </c:pt>
                <c:pt idx="293">
                  <c:v>1.0248922112979446</c:v>
                </c:pt>
                <c:pt idx="294">
                  <c:v>1.0291656511259457</c:v>
                </c:pt>
                <c:pt idx="295">
                  <c:v>1.0334270612147616</c:v>
                </c:pt>
                <c:pt idx="296">
                  <c:v>1.0376763043897852</c:v>
                </c:pt>
                <c:pt idx="297">
                  <c:v>1.0419132443047983</c:v>
                </c:pt>
                <c:pt idx="298">
                  <c:v>1.046137745445231</c:v>
                </c:pt>
                <c:pt idx="299">
                  <c:v>1.0503496731313804</c:v>
                </c:pt>
                <c:pt idx="300">
                  <c:v>1.0545488935215885</c:v>
                </c:pt>
                <c:pt idx="301">
                  <c:v>1.0587352736153786</c:v>
                </c:pt>
                <c:pt idx="302">
                  <c:v>1.06290868125655</c:v>
                </c:pt>
                <c:pt idx="303">
                  <c:v>1.0670689851362336</c:v>
                </c:pt>
                <c:pt idx="304">
                  <c:v>1.0712160547959044</c:v>
                </c:pt>
                <c:pt idx="305">
                  <c:v>1.0753497606303535</c:v>
                </c:pt>
                <c:pt idx="306">
                  <c:v>1.0794699738906184</c:v>
                </c:pt>
                <c:pt idx="307">
                  <c:v>1.0835765666868735</c:v>
                </c:pt>
                <c:pt idx="308">
                  <c:v>1.0876694119912782</c:v>
                </c:pt>
                <c:pt idx="309">
                  <c:v>1.0917483836407842</c:v>
                </c:pt>
                <c:pt idx="310">
                  <c:v>1.0958133563399013</c:v>
                </c:pt>
                <c:pt idx="311">
                  <c:v>1.0998642056634227</c:v>
                </c:pt>
                <c:pt idx="312">
                  <c:v>1.1039008080591086</c:v>
                </c:pt>
                <c:pt idx="313">
                  <c:v>1.1079230408503282</c:v>
                </c:pt>
                <c:pt idx="314">
                  <c:v>1.1119307822386613</c:v>
                </c:pt>
                <c:pt idx="315">
                  <c:v>1.1159239113064578</c:v>
                </c:pt>
                <c:pt idx="316">
                  <c:v>1.1199023080193575</c:v>
                </c:pt>
                <c:pt idx="317">
                  <c:v>1.1238658532287666</c:v>
                </c:pt>
                <c:pt idx="318">
                  <c:v>1.127814428674295</c:v>
                </c:pt>
                <c:pt idx="319">
                  <c:v>1.1317479169861513</c:v>
                </c:pt>
                <c:pt idx="320">
                  <c:v>1.1356662016874965</c:v>
                </c:pt>
                <c:pt idx="321">
                  <c:v>1.1395691671967574</c:v>
                </c:pt>
                <c:pt idx="322">
                  <c:v>1.143456698829898</c:v>
                </c:pt>
                <c:pt idx="323">
                  <c:v>1.1473286828026505</c:v>
                </c:pt>
                <c:pt idx="324">
                  <c:v>1.1511850062327051</c:v>
                </c:pt>
                <c:pt idx="325">
                  <c:v>1.1550255571418577</c:v>
                </c:pt>
                <c:pt idx="326">
                  <c:v>1.1588502244581178</c:v>
                </c:pt>
                <c:pt idx="327">
                  <c:v>1.1626588980177748</c:v>
                </c:pt>
                <c:pt idx="328">
                  <c:v>1.166451468567423</c:v>
                </c:pt>
                <c:pt idx="329">
                  <c:v>1.1702278277659461</c:v>
                </c:pt>
                <c:pt idx="330">
                  <c:v>1.1739878681864608</c:v>
                </c:pt>
                <c:pt idx="331">
                  <c:v>1.1777314833182189</c:v>
                </c:pt>
                <c:pt idx="332">
                  <c:v>1.1814585675684683</c:v>
                </c:pt>
                <c:pt idx="333">
                  <c:v>1.1851690162642747</c:v>
                </c:pt>
                <c:pt idx="334">
                  <c:v>1.1888627256543003</c:v>
                </c:pt>
                <c:pt idx="335">
                  <c:v>1.1925395929105429</c:v>
                </c:pt>
                <c:pt idx="336">
                  <c:v>1.1961995161300343</c:v>
                </c:pt>
                <c:pt idx="337">
                  <c:v>1.1998423943364978</c:v>
                </c:pt>
                <c:pt idx="338">
                  <c:v>1.2034681274819643</c:v>
                </c:pt>
                <c:pt idx="339">
                  <c:v>1.2070766164483486</c:v>
                </c:pt>
                <c:pt idx="340">
                  <c:v>1.2106677630489844</c:v>
                </c:pt>
                <c:pt idx="341">
                  <c:v>1.2142414700301194</c:v>
                </c:pt>
                <c:pt idx="342">
                  <c:v>1.2177976410723699</c:v>
                </c:pt>
                <c:pt idx="343">
                  <c:v>1.2213361807921335</c:v>
                </c:pt>
                <c:pt idx="344">
                  <c:v>1.2248569947429633</c:v>
                </c:pt>
                <c:pt idx="345">
                  <c:v>1.2283599894168999</c:v>
                </c:pt>
                <c:pt idx="346">
                  <c:v>1.231845072245765</c:v>
                </c:pt>
                <c:pt idx="347">
                  <c:v>1.2353121516024124</c:v>
                </c:pt>
                <c:pt idx="348">
                  <c:v>1.2387611368019411</c:v>
                </c:pt>
                <c:pt idx="349">
                  <c:v>1.2421919381028665</c:v>
                </c:pt>
                <c:pt idx="350">
                  <c:v>1.2456044667082522</c:v>
                </c:pt>
                <c:pt idx="351">
                  <c:v>1.2489986347668012</c:v>
                </c:pt>
                <c:pt idx="352">
                  <c:v>1.252374355373908</c:v>
                </c:pt>
                <c:pt idx="353">
                  <c:v>1.2557315425726698</c:v>
                </c:pt>
                <c:pt idx="354">
                  <c:v>1.259070111354859</c:v>
                </c:pt>
                <c:pt idx="355">
                  <c:v>1.2623899776618541</c:v>
                </c:pt>
                <c:pt idx="356">
                  <c:v>1.2656910583855321</c:v>
                </c:pt>
                <c:pt idx="357">
                  <c:v>1.2689732713691209</c:v>
                </c:pt>
                <c:pt idx="358">
                  <c:v>1.2722365354080125</c:v>
                </c:pt>
                <c:pt idx="359">
                  <c:v>1.2754807702505357</c:v>
                </c:pt>
                <c:pt idx="360">
                  <c:v>1.2787058965986904</c:v>
                </c:pt>
                <c:pt idx="361">
                  <c:v>1.2819118361088411</c:v>
                </c:pt>
                <c:pt idx="362">
                  <c:v>1.2850985113923723</c:v>
                </c:pt>
                <c:pt idx="363">
                  <c:v>1.2882658460163043</c:v>
                </c:pt>
                <c:pt idx="364">
                  <c:v>1.2914137645038699</c:v>
                </c:pt>
                <c:pt idx="365">
                  <c:v>1.2945421923350509</c:v>
                </c:pt>
                <c:pt idx="366">
                  <c:v>1.2976510559470769</c:v>
                </c:pt>
                <c:pt idx="367">
                  <c:v>1.3007402827348848</c:v>
                </c:pt>
                <c:pt idx="368">
                  <c:v>1.3038098010515395</c:v>
                </c:pt>
                <c:pt idx="369">
                  <c:v>1.3068595402086149</c:v>
                </c:pt>
                <c:pt idx="370">
                  <c:v>1.3098894304765372</c:v>
                </c:pt>
                <c:pt idx="371">
                  <c:v>1.3128994030848891</c:v>
                </c:pt>
                <c:pt idx="372">
                  <c:v>1.315889390222676</c:v>
                </c:pt>
                <c:pt idx="373">
                  <c:v>1.3188593250385523</c:v>
                </c:pt>
                <c:pt idx="374">
                  <c:v>1.321809141641012</c:v>
                </c:pt>
                <c:pt idx="375">
                  <c:v>1.3247387750985375</c:v>
                </c:pt>
                <c:pt idx="376">
                  <c:v>1.3276481614397133</c:v>
                </c:pt>
                <c:pt idx="377">
                  <c:v>1.3305372376533005</c:v>
                </c:pt>
                <c:pt idx="378">
                  <c:v>1.3334059416882726</c:v>
                </c:pt>
                <c:pt idx="379">
                  <c:v>1.3362542124538144</c:v>
                </c:pt>
                <c:pt idx="380">
                  <c:v>1.3390819898192816</c:v>
                </c:pt>
                <c:pt idx="381">
                  <c:v>1.3418892146141259</c:v>
                </c:pt>
                <c:pt idx="382">
                  <c:v>1.3446758286277785</c:v>
                </c:pt>
                <c:pt idx="383">
                  <c:v>1.3474417746094989</c:v>
                </c:pt>
                <c:pt idx="384">
                  <c:v>1.3501869962681841</c:v>
                </c:pt>
                <c:pt idx="385">
                  <c:v>1.3529114382721441</c:v>
                </c:pt>
                <c:pt idx="386">
                  <c:v>1.3556150462488354</c:v>
                </c:pt>
                <c:pt idx="387">
                  <c:v>1.3582977667845617</c:v>
                </c:pt>
                <c:pt idx="388">
                  <c:v>1.3609595474241341</c:v>
                </c:pt>
                <c:pt idx="389">
                  <c:v>1.3636003366704974</c:v>
                </c:pt>
                <c:pt idx="390">
                  <c:v>1.3662200839843179</c:v>
                </c:pt>
                <c:pt idx="391">
                  <c:v>1.3688187397835345</c:v>
                </c:pt>
                <c:pt idx="392">
                  <c:v>1.371396255442874</c:v>
                </c:pt>
                <c:pt idx="393">
                  <c:v>1.3739525832933297</c:v>
                </c:pt>
                <c:pt idx="394">
                  <c:v>1.3764876766216034</c:v>
                </c:pt>
                <c:pt idx="395">
                  <c:v>1.3790014896695122</c:v>
                </c:pt>
                <c:pt idx="396">
                  <c:v>1.3814939776333568</c:v>
                </c:pt>
                <c:pt idx="397">
                  <c:v>1.3839650966632571</c:v>
                </c:pt>
                <c:pt idx="398">
                  <c:v>1.3864148038624493</c:v>
                </c:pt>
                <c:pt idx="399">
                  <c:v>1.3888430572865489</c:v>
                </c:pt>
                <c:pt idx="400">
                  <c:v>1.3912498159427757</c:v>
                </c:pt>
                <c:pt idx="401">
                  <c:v>1.3936350397891475</c:v>
                </c:pt>
                <c:pt idx="402">
                  <c:v>1.3959986897336338</c:v>
                </c:pt>
                <c:pt idx="403">
                  <c:v>1.398340727633278</c:v>
                </c:pt>
                <c:pt idx="404">
                  <c:v>1.4006611162932807</c:v>
                </c:pt>
                <c:pt idx="405">
                  <c:v>1.4029598194660524</c:v>
                </c:pt>
                <c:pt idx="406">
                  <c:v>1.4052368018502277</c:v>
                </c:pt>
                <c:pt idx="407">
                  <c:v>1.407492029089646</c:v>
                </c:pt>
                <c:pt idx="408">
                  <c:v>1.4097254677722979</c:v>
                </c:pt>
                <c:pt idx="409">
                  <c:v>1.4119370854292377</c:v>
                </c:pt>
                <c:pt idx="410">
                  <c:v>1.4141268505334588</c:v>
                </c:pt>
                <c:pt idx="411">
                  <c:v>1.4162947324987389</c:v>
                </c:pt>
                <c:pt idx="412">
                  <c:v>1.4184407016784473</c:v>
                </c:pt>
                <c:pt idx="413">
                  <c:v>1.4205647293643204</c:v>
                </c:pt>
                <c:pt idx="414">
                  <c:v>1.4226667877852037</c:v>
                </c:pt>
                <c:pt idx="415">
                  <c:v>1.4247468501057583</c:v>
                </c:pt>
                <c:pt idx="416">
                  <c:v>1.4268048904251345</c:v>
                </c:pt>
                <c:pt idx="417">
                  <c:v>1.4288408837756128</c:v>
                </c:pt>
                <c:pt idx="418">
                  <c:v>1.4308548061212112</c:v>
                </c:pt>
                <c:pt idx="419">
                  <c:v>1.4328466343562594</c:v>
                </c:pt>
                <c:pt idx="420">
                  <c:v>1.4348163463039392</c:v>
                </c:pt>
                <c:pt idx="421">
                  <c:v>1.4367639207147931</c:v>
                </c:pt>
                <c:pt idx="422">
                  <c:v>1.4386893372651997</c:v>
                </c:pt>
                <c:pt idx="423">
                  <c:v>1.4405925765558163</c:v>
                </c:pt>
                <c:pt idx="424">
                  <c:v>1.4424736201099904</c:v>
                </c:pt>
                <c:pt idx="425">
                  <c:v>1.4443324503721364</c:v>
                </c:pt>
                <c:pt idx="426">
                  <c:v>1.4461690507060829</c:v>
                </c:pt>
                <c:pt idx="427">
                  <c:v>1.4479834053933858</c:v>
                </c:pt>
                <c:pt idx="428">
                  <c:v>1.449775499631611</c:v>
                </c:pt>
                <c:pt idx="429">
                  <c:v>1.4515453195325849</c:v>
                </c:pt>
                <c:pt idx="430">
                  <c:v>1.4532928521206132</c:v>
                </c:pt>
                <c:pt idx="431">
                  <c:v>1.4550180853306685</c:v>
                </c:pt>
                <c:pt idx="432">
                  <c:v>1.4567210080065465</c:v>
                </c:pt>
                <c:pt idx="433">
                  <c:v>1.4584016098989911</c:v>
                </c:pt>
                <c:pt idx="434">
                  <c:v>1.4600598816637891</c:v>
                </c:pt>
                <c:pt idx="435">
                  <c:v>1.4616958148598336</c:v>
                </c:pt>
                <c:pt idx="436">
                  <c:v>1.4633094019471562</c:v>
                </c:pt>
                <c:pt idx="437">
                  <c:v>1.4649006362849304</c:v>
                </c:pt>
                <c:pt idx="438">
                  <c:v>1.4664695121294429</c:v>
                </c:pt>
                <c:pt idx="439">
                  <c:v>1.4680160246320357</c:v>
                </c:pt>
                <c:pt idx="440">
                  <c:v>1.4695401698370185</c:v>
                </c:pt>
                <c:pt idx="441">
                  <c:v>1.4710419446795497</c:v>
                </c:pt>
                <c:pt idx="442">
                  <c:v>1.4725213469834899</c:v>
                </c:pt>
                <c:pt idx="443">
                  <c:v>1.4739783754592237</c:v>
                </c:pt>
                <c:pt idx="444">
                  <c:v>1.4754130297014543</c:v>
                </c:pt>
                <c:pt idx="445">
                  <c:v>1.4768253101869664</c:v>
                </c:pt>
                <c:pt idx="446">
                  <c:v>1.4782152182723625</c:v>
                </c:pt>
                <c:pt idx="447">
                  <c:v>1.4795827561917692</c:v>
                </c:pt>
                <c:pt idx="448">
                  <c:v>1.4809279270545137</c:v>
                </c:pt>
                <c:pt idx="449">
                  <c:v>1.4822507348427743</c:v>
                </c:pt>
                <c:pt idx="450">
                  <c:v>1.4835511844091998</c:v>
                </c:pt>
                <c:pt idx="451">
                  <c:v>1.4848292814745032</c:v>
                </c:pt>
                <c:pt idx="452">
                  <c:v>1.4860850326250259</c:v>
                </c:pt>
                <c:pt idx="453">
                  <c:v>1.4873184453102732</c:v>
                </c:pt>
                <c:pt idx="454">
                  <c:v>1.4885295278404242</c:v>
                </c:pt>
                <c:pt idx="455">
                  <c:v>1.489718289383813</c:v>
                </c:pt>
                <c:pt idx="456">
                  <c:v>1.4908847399643821</c:v>
                </c:pt>
                <c:pt idx="457">
                  <c:v>1.4920288904591088</c:v>
                </c:pt>
                <c:pt idx="458">
                  <c:v>1.493150752595406</c:v>
                </c:pt>
                <c:pt idx="459">
                  <c:v>1.4942503389484936</c:v>
                </c:pt>
                <c:pt idx="460">
                  <c:v>1.495327662938746</c:v>
                </c:pt>
                <c:pt idx="461">
                  <c:v>1.4963827388290103</c:v>
                </c:pt>
                <c:pt idx="462">
                  <c:v>1.4974155817219004</c:v>
                </c:pt>
                <c:pt idx="463">
                  <c:v>1.4984262075570638</c:v>
                </c:pt>
                <c:pt idx="464">
                  <c:v>1.499414633108423</c:v>
                </c:pt>
                <c:pt idx="465">
                  <c:v>1.5003808759813901</c:v>
                </c:pt>
                <c:pt idx="466">
                  <c:v>1.5013249546100558</c:v>
                </c:pt>
                <c:pt idx="467">
                  <c:v>1.5022468882543549</c:v>
                </c:pt>
                <c:pt idx="468">
                  <c:v>1.5031466969972047</c:v>
                </c:pt>
                <c:pt idx="469">
                  <c:v>1.5040244017416178</c:v>
                </c:pt>
                <c:pt idx="470">
                  <c:v>1.5048800242077918</c:v>
                </c:pt>
                <c:pt idx="471">
                  <c:v>1.5057135869301723</c:v>
                </c:pt>
                <c:pt idx="472">
                  <c:v>1.5065251132544937</c:v>
                </c:pt>
                <c:pt idx="473">
                  <c:v>1.5073146273347924</c:v>
                </c:pt>
                <c:pt idx="474">
                  <c:v>1.5080821541303988</c:v>
                </c:pt>
                <c:pt idx="475">
                  <c:v>1.5088277194029036</c:v>
                </c:pt>
                <c:pt idx="476">
                  <c:v>1.5095513497131003</c:v>
                </c:pt>
                <c:pt idx="477">
                  <c:v>1.5102530724179049</c:v>
                </c:pt>
                <c:pt idx="478">
                  <c:v>1.5109329156672504</c:v>
                </c:pt>
                <c:pt idx="479">
                  <c:v>1.5115909084009607</c:v>
                </c:pt>
                <c:pt idx="480">
                  <c:v>1.5122270803455986</c:v>
                </c:pt>
                <c:pt idx="481">
                  <c:v>1.5128414620112922</c:v>
                </c:pt>
                <c:pt idx="482">
                  <c:v>1.5134340846885384</c:v>
                </c:pt>
                <c:pt idx="483">
                  <c:v>1.5140049804449842</c:v>
                </c:pt>
                <c:pt idx="484">
                  <c:v>1.5145541821221846</c:v>
                </c:pt>
                <c:pt idx="485">
                  <c:v>1.5150817233323386</c:v>
                </c:pt>
                <c:pt idx="486">
                  <c:v>1.5155876384550038</c:v>
                </c:pt>
                <c:pt idx="487">
                  <c:v>1.5160719626337882</c:v>
                </c:pt>
                <c:pt idx="488">
                  <c:v>1.516534731773022</c:v>
                </c:pt>
                <c:pt idx="489">
                  <c:v>1.5169759825344058</c:v>
                </c:pt>
                <c:pt idx="490">
                  <c:v>1.5173957523336377</c:v>
                </c:pt>
                <c:pt idx="491">
                  <c:v>1.5177940793370222</c:v>
                </c:pt>
                <c:pt idx="492">
                  <c:v>1.5181710024580546</c:v>
                </c:pt>
                <c:pt idx="493">
                  <c:v>1.5185265613539867</c:v>
                </c:pt>
                <c:pt idx="494">
                  <c:v>1.5188607964223702</c:v>
                </c:pt>
                <c:pt idx="495">
                  <c:v>1.5191737487975832</c:v>
                </c:pt>
                <c:pt idx="496">
                  <c:v>1.5194654603473321</c:v>
                </c:pt>
                <c:pt idx="497">
                  <c:v>1.5197359736691369</c:v>
                </c:pt>
                <c:pt idx="498">
                  <c:v>1.5199853320867946</c:v>
                </c:pt>
                <c:pt idx="499">
                  <c:v>1.5202135796468248</c:v>
                </c:pt>
                <c:pt idx="500">
                  <c:v>1.520420761114895</c:v>
                </c:pt>
                <c:pt idx="501">
                  <c:v>1.5206069219722265</c:v>
                </c:pt>
                <c:pt idx="502">
                  <c:v>1.5207721084119807</c:v>
                </c:pt>
                <c:pt idx="503">
                  <c:v>1.5209163673356283</c:v>
                </c:pt>
                <c:pt idx="504">
                  <c:v>1.5210397463492984</c:v>
                </c:pt>
                <c:pt idx="505">
                  <c:v>1.5211422937601102</c:v>
                </c:pt>
                <c:pt idx="506">
                  <c:v>1.5212240585724848</c:v>
                </c:pt>
                <c:pt idx="507">
                  <c:v>1.5212850904844413</c:v>
                </c:pt>
                <c:pt idx="508">
                  <c:v>1.5213254398838725</c:v>
                </c:pt>
                <c:pt idx="509">
                  <c:v>1.521345157844805</c:v>
                </c:pt>
                <c:pt idx="510">
                  <c:v>1.521344296123641</c:v>
                </c:pt>
                <c:pt idx="511">
                  <c:v>1.5213229071553815</c:v>
                </c:pt>
                <c:pt idx="512">
                  <c:v>1.5212810440498357</c:v>
                </c:pt>
                <c:pt idx="513">
                  <c:v>1.5212187605878091</c:v>
                </c:pt>
                <c:pt idx="514">
                  <c:v>1.5211361112172794</c:v>
                </c:pt>
                <c:pt idx="515">
                  <c:v>1.5210331510495518</c:v>
                </c:pt>
                <c:pt idx="516">
                  <c:v>1.520909935855401</c:v>
                </c:pt>
                <c:pt idx="517">
                  <c:v>1.5207665220611954</c:v>
                </c:pt>
                <c:pt idx="518">
                  <c:v>1.5206029667450061</c:v>
                </c:pt>
                <c:pt idx="519">
                  <c:v>1.5204193276326998</c:v>
                </c:pt>
                <c:pt idx="520">
                  <c:v>1.520215663094016</c:v>
                </c:pt>
                <c:pt idx="521">
                  <c:v>1.5199920321386295</c:v>
                </c:pt>
                <c:pt idx="522">
                  <c:v>1.5197484944121971</c:v>
                </c:pt>
                <c:pt idx="523">
                  <c:v>1.5194851101923887</c:v>
                </c:pt>
                <c:pt idx="524">
                  <c:v>1.5192019403849062</c:v>
                </c:pt>
                <c:pt idx="525">
                  <c:v>1.5188990465194845</c:v>
                </c:pt>
                <c:pt idx="526">
                  <c:v>1.5185764907458803</c:v>
                </c:pt>
                <c:pt idx="527">
                  <c:v>1.5182343358298453</c:v>
                </c:pt>
                <c:pt idx="528">
                  <c:v>1.5178726451490874</c:v>
                </c:pt>
                <c:pt idx="529">
                  <c:v>1.5174914826892161</c:v>
                </c:pt>
                <c:pt idx="530">
                  <c:v>1.5170909130396748</c:v>
                </c:pt>
                <c:pt idx="531">
                  <c:v>1.5166710013896603</c:v>
                </c:pt>
                <c:pt idx="532">
                  <c:v>1.5162318135240287</c:v>
                </c:pt>
                <c:pt idx="533">
                  <c:v>1.5157734158191878</c:v>
                </c:pt>
                <c:pt idx="534">
                  <c:v>1.5152958752389771</c:v>
                </c:pt>
                <c:pt idx="535">
                  <c:v>1.5147992593305357</c:v>
                </c:pt>
                <c:pt idx="536">
                  <c:v>1.5142836362201568</c:v>
                </c:pt>
                <c:pt idx="537">
                  <c:v>1.5137490746091309</c:v>
                </c:pt>
                <c:pt idx="538">
                  <c:v>1.5131956437695753</c:v>
                </c:pt>
                <c:pt idx="539">
                  <c:v>1.5126234135402539</c:v>
                </c:pt>
                <c:pt idx="540">
                  <c:v>1.5120324543223833</c:v>
                </c:pt>
                <c:pt idx="541">
                  <c:v>1.5114228370754299</c:v>
                </c:pt>
                <c:pt idx="542">
                  <c:v>1.5107946333128925</c:v>
                </c:pt>
                <c:pt idx="543">
                  <c:v>1.5101479150980772</c:v>
                </c:pt>
                <c:pt idx="544">
                  <c:v>1.5094827550398577</c:v>
                </c:pt>
                <c:pt idx="545">
                  <c:v>1.5087992262884289</c:v>
                </c:pt>
                <c:pt idx="546">
                  <c:v>1.5080974025310474</c:v>
                </c:pt>
                <c:pt idx="547">
                  <c:v>1.5073773579877623</c:v>
                </c:pt>
                <c:pt idx="548">
                  <c:v>1.5066391674071353</c:v>
                </c:pt>
                <c:pt idx="549">
                  <c:v>1.505882906061953</c:v>
                </c:pt>
                <c:pt idx="550">
                  <c:v>1.5051086497449266</c:v>
                </c:pt>
                <c:pt idx="551">
                  <c:v>1.504316474764384</c:v>
                </c:pt>
                <c:pt idx="552">
                  <c:v>1.5035064579399517</c:v>
                </c:pt>
                <c:pt idx="553">
                  <c:v>1.5026786765982294</c:v>
                </c:pt>
                <c:pt idx="554">
                  <c:v>1.5018332085684523</c:v>
                </c:pt>
                <c:pt idx="555">
                  <c:v>1.5009701321781472</c:v>
                </c:pt>
                <c:pt idx="556">
                  <c:v>1.5000895262487799</c:v>
                </c:pt>
                <c:pt idx="557">
                  <c:v>1.4991914700913931</c:v>
                </c:pt>
                <c:pt idx="558">
                  <c:v>1.4982760435022364</c:v>
                </c:pt>
                <c:pt idx="559">
                  <c:v>1.4973433267583893</c:v>
                </c:pt>
                <c:pt idx="560">
                  <c:v>1.496393400613375</c:v>
                </c:pt>
                <c:pt idx="561">
                  <c:v>1.4954263462927686</c:v>
                </c:pt>
                <c:pt idx="562">
                  <c:v>1.4944422454897957</c:v>
                </c:pt>
                <c:pt idx="563">
                  <c:v>1.4934411803609247</c:v>
                </c:pt>
                <c:pt idx="564">
                  <c:v>1.4924232335214527</c:v>
                </c:pt>
                <c:pt idx="565">
                  <c:v>1.4913884880410833</c:v>
                </c:pt>
                <c:pt idx="566">
                  <c:v>1.4903370274394985</c:v>
                </c:pt>
                <c:pt idx="567">
                  <c:v>1.4892689356819246</c:v>
                </c:pt>
                <c:pt idx="568">
                  <c:v>1.4881842971746915</c:v>
                </c:pt>
                <c:pt idx="569">
                  <c:v>1.4870831967607852</c:v>
                </c:pt>
                <c:pt idx="570">
                  <c:v>1.4859657197153953</c:v>
                </c:pt>
                <c:pt idx="571">
                  <c:v>1.4848319517414563</c:v>
                </c:pt>
                <c:pt idx="572">
                  <c:v>1.4836819789651845</c:v>
                </c:pt>
                <c:pt idx="573">
                  <c:v>1.4825158879316078</c:v>
                </c:pt>
                <c:pt idx="574">
                  <c:v>1.4813337656000913</c:v>
                </c:pt>
                <c:pt idx="575">
                  <c:v>1.4801356993398584</c:v>
                </c:pt>
                <c:pt idx="576">
                  <c:v>1.478921776925507</c:v>
                </c:pt>
                <c:pt idx="577">
                  <c:v>1.4776920865325205</c:v>
                </c:pt>
                <c:pt idx="578">
                  <c:v>1.4764467167327753</c:v>
                </c:pt>
                <c:pt idx="579">
                  <c:v>1.4751857564900435</c:v>
                </c:pt>
                <c:pt idx="580">
                  <c:v>1.4739092951554915</c:v>
                </c:pt>
                <c:pt idx="581">
                  <c:v>1.4726174224631761</c:v>
                </c:pt>
                <c:pt idx="582">
                  <c:v>1.4713102285255344</c:v>
                </c:pt>
                <c:pt idx="583">
                  <c:v>1.4699878038288734</c:v>
                </c:pt>
                <c:pt idx="584">
                  <c:v>1.4686502392288545</c:v>
                </c:pt>
                <c:pt idx="585">
                  <c:v>1.4672976259459751</c:v>
                </c:pt>
                <c:pt idx="586">
                  <c:v>1.4659300555610473</c:v>
                </c:pt>
                <c:pt idx="587">
                  <c:v>1.4645476200106744</c:v>
                </c:pt>
                <c:pt idx="588">
                  <c:v>1.4631504115827254</c:v>
                </c:pt>
                <c:pt idx="589">
                  <c:v>1.4617385229118056</c:v>
                </c:pt>
                <c:pt idx="590">
                  <c:v>1.4603120469747266</c:v>
                </c:pt>
                <c:pt idx="591">
                  <c:v>1.458871077085973</c:v>
                </c:pt>
                <c:pt idx="592">
                  <c:v>1.4574157068931684</c:v>
                </c:pt>
                <c:pt idx="593">
                  <c:v>1.4559460303725398</c:v>
                </c:pt>
                <c:pt idx="594">
                  <c:v>1.4544621418243804</c:v>
                </c:pt>
                <c:pt idx="595">
                  <c:v>1.4529641358685099</c:v>
                </c:pt>
                <c:pt idx="596">
                  <c:v>1.4514521074397362</c:v>
                </c:pt>
                <c:pt idx="597">
                  <c:v>1.4499261517833151</c:v>
                </c:pt>
                <c:pt idx="598">
                  <c:v>1.4483863644504082</c:v>
                </c:pt>
                <c:pt idx="599">
                  <c:v>1.4468328412935425</c:v>
                </c:pt>
                <c:pt idx="600">
                  <c:v>1.4452656784620679</c:v>
                </c:pt>
                <c:pt idx="601">
                  <c:v>1.443684972397616</c:v>
                </c:pt>
                <c:pt idx="602">
                  <c:v>1.442090819829557</c:v>
                </c:pt>
                <c:pt idx="603">
                  <c:v>1.4404833177704583</c:v>
                </c:pt>
                <c:pt idx="604">
                  <c:v>1.4388625635115446</c:v>
                </c:pt>
                <c:pt idx="605">
                  <c:v>1.4372286546181559</c:v>
                </c:pt>
                <c:pt idx="606">
                  <c:v>1.4355816889252082</c:v>
                </c:pt>
                <c:pt idx="607">
                  <c:v>1.4339217645326545</c:v>
                </c:pt>
                <c:pt idx="608">
                  <c:v>1.4322489798009466</c:v>
                </c:pt>
                <c:pt idx="609">
                  <c:v>1.4305634333464985</c:v>
                </c:pt>
                <c:pt idx="610">
                  <c:v>1.428865224037152</c:v>
                </c:pt>
                <c:pt idx="611">
                  <c:v>1.427154450987643</c:v>
                </c:pt>
                <c:pt idx="612">
                  <c:v>1.4254312135550702</c:v>
                </c:pt>
                <c:pt idx="613">
                  <c:v>1.4236956113343648</c:v>
                </c:pt>
                <c:pt idx="614">
                  <c:v>1.4219477441537636</c:v>
                </c:pt>
                <c:pt idx="615">
                  <c:v>1.4201877120702833</c:v>
                </c:pt>
                <c:pt idx="616">
                  <c:v>1.4184156153651994</c:v>
                </c:pt>
                <c:pt idx="617">
                  <c:v>1.4166315545395249</c:v>
                </c:pt>
                <c:pt idx="618">
                  <c:v>1.414835630309494</c:v>
                </c:pt>
                <c:pt idx="619">
                  <c:v>1.4130279436020472</c:v>
                </c:pt>
                <c:pt idx="620">
                  <c:v>1.4112085955503215</c:v>
                </c:pt>
                <c:pt idx="621">
                  <c:v>1.4093776874891424</c:v>
                </c:pt>
                <c:pt idx="622">
                  <c:v>1.4075353209505201</c:v>
                </c:pt>
                <c:pt idx="623">
                  <c:v>1.4056815976591501</c:v>
                </c:pt>
                <c:pt idx="624">
                  <c:v>1.4038166195279154</c:v>
                </c:pt>
                <c:pt idx="625">
                  <c:v>1.4019404886533953</c:v>
                </c:pt>
                <c:pt idx="626">
                  <c:v>1.4000533073113768</c:v>
                </c:pt>
                <c:pt idx="627">
                  <c:v>1.3981551779523715</c:v>
                </c:pt>
                <c:pt idx="628">
                  <c:v>1.3962462031971354</c:v>
                </c:pt>
                <c:pt idx="629">
                  <c:v>1.3943264858321953</c:v>
                </c:pt>
                <c:pt idx="630">
                  <c:v>1.392396128805379</c:v>
                </c:pt>
                <c:pt idx="631">
                  <c:v>1.3904552352213506</c:v>
                </c:pt>
                <c:pt idx="632">
                  <c:v>1.3885039083371513</c:v>
                </c:pt>
                <c:pt idx="633">
                  <c:v>1.386542251557745</c:v>
                </c:pt>
                <c:pt idx="634">
                  <c:v>1.3845703684315693</c:v>
                </c:pt>
                <c:pt idx="635">
                  <c:v>1.3825883626460944</c:v>
                </c:pt>
                <c:pt idx="636">
                  <c:v>1.3805963380233846</c:v>
                </c:pt>
                <c:pt idx="637">
                  <c:v>1.3785943985156675</c:v>
                </c:pt>
                <c:pt idx="638">
                  <c:v>1.3765826482009096</c:v>
                </c:pt>
                <c:pt idx="639">
                  <c:v>1.3745611912783975</c:v>
                </c:pt>
                <c:pt idx="640">
                  <c:v>1.3725301320643262</c:v>
                </c:pt>
                <c:pt idx="641">
                  <c:v>1.3704895749873927</c:v>
                </c:pt>
                <c:pt idx="642">
                  <c:v>1.3684396245843986</c:v>
                </c:pt>
                <c:pt idx="643">
                  <c:v>1.3663803854958574</c:v>
                </c:pt>
                <c:pt idx="644">
                  <c:v>1.3643119624616107</c:v>
                </c:pt>
                <c:pt idx="645">
                  <c:v>1.3622344603164505</c:v>
                </c:pt>
                <c:pt idx="646">
                  <c:v>1.3601479839857489</c:v>
                </c:pt>
                <c:pt idx="647">
                  <c:v>1.3580526384810958</c:v>
                </c:pt>
                <c:pt idx="648">
                  <c:v>1.3559485288959447</c:v>
                </c:pt>
                <c:pt idx="649">
                  <c:v>1.3538357604012665</c:v>
                </c:pt>
                <c:pt idx="650">
                  <c:v>1.3517144382412085</c:v>
                </c:pt>
                <c:pt idx="651">
                  <c:v>1.3495846677287666</c:v>
                </c:pt>
                <c:pt idx="652">
                  <c:v>1.3474465542414606</c:v>
                </c:pt>
                <c:pt idx="653">
                  <c:v>1.3453002032170212</c:v>
                </c:pt>
                <c:pt idx="654">
                  <c:v>1.3431457201490848</c:v>
                </c:pt>
                <c:pt idx="655">
                  <c:v>1.3409832105828983</c:v>
                </c:pt>
                <c:pt idx="656">
                  <c:v>1.338812780111029</c:v>
                </c:pt>
                <c:pt idx="657">
                  <c:v>1.3366345343690882</c:v>
                </c:pt>
                <c:pt idx="658">
                  <c:v>1.3344485790314606</c:v>
                </c:pt>
                <c:pt idx="659">
                  <c:v>1.3322550198070457</c:v>
                </c:pt>
                <c:pt idx="660">
                  <c:v>1.3300539624350061</c:v>
                </c:pt>
                <c:pt idx="661">
                  <c:v>1.3278455126805262</c:v>
                </c:pt>
                <c:pt idx="662">
                  <c:v>1.3256297763305829</c:v>
                </c:pt>
                <c:pt idx="663">
                  <c:v>1.3234068591897235</c:v>
                </c:pt>
                <c:pt idx="664">
                  <c:v>1.3211768670758544</c:v>
                </c:pt>
                <c:pt idx="665">
                  <c:v>1.3189399058160411</c:v>
                </c:pt>
                <c:pt idx="666">
                  <c:v>1.3166960812423165</c:v>
                </c:pt>
                <c:pt idx="667">
                  <c:v>1.3144454991875008</c:v>
                </c:pt>
                <c:pt idx="668">
                  <c:v>1.3121882654810326</c:v>
                </c:pt>
                <c:pt idx="669">
                  <c:v>1.3099244859448105</c:v>
                </c:pt>
                <c:pt idx="670">
                  <c:v>1.3076542663890445</c:v>
                </c:pt>
                <c:pt idx="671">
                  <c:v>1.3053777126081196</c:v>
                </c:pt>
                <c:pt idx="672">
                  <c:v>1.3030949303764701</c:v>
                </c:pt>
                <c:pt idx="673">
                  <c:v>1.3008060254444653</c:v>
                </c:pt>
                <c:pt idx="674">
                  <c:v>1.2985111035343067</c:v>
                </c:pt>
                <c:pt idx="675">
                  <c:v>1.2962102703359353</c:v>
                </c:pt>
                <c:pt idx="676">
                  <c:v>1.2939036315029535</c:v>
                </c:pt>
                <c:pt idx="677">
                  <c:v>1.2915912926485567</c:v>
                </c:pt>
                <c:pt idx="678">
                  <c:v>1.2892733593414771</c:v>
                </c:pt>
                <c:pt idx="679">
                  <c:v>1.2869499371019402</c:v>
                </c:pt>
                <c:pt idx="680">
                  <c:v>1.2846211313976326</c:v>
                </c:pt>
                <c:pt idx="681">
                  <c:v>1.2822870476396833</c:v>
                </c:pt>
                <c:pt idx="682">
                  <c:v>1.2799477911786563</c:v>
                </c:pt>
                <c:pt idx="683">
                  <c:v>1.277603467300557</c:v>
                </c:pt>
                <c:pt idx="684">
                  <c:v>1.2752541812228502</c:v>
                </c:pt>
                <c:pt idx="685">
                  <c:v>1.2729000380904911</c:v>
                </c:pt>
                <c:pt idx="686">
                  <c:v>1.2705411429719704</c:v>
                </c:pt>
                <c:pt idx="687">
                  <c:v>1.2681776008553709</c:v>
                </c:pt>
                <c:pt idx="688">
                  <c:v>1.2658095166444379</c:v>
                </c:pt>
                <c:pt idx="689">
                  <c:v>1.2634369951546638</c:v>
                </c:pt>
                <c:pt idx="690">
                  <c:v>1.2610601411093849</c:v>
                </c:pt>
                <c:pt idx="691">
                  <c:v>1.2586790591358921</c:v>
                </c:pt>
                <c:pt idx="692">
                  <c:v>1.2562938537615558</c:v>
                </c:pt>
                <c:pt idx="693">
                  <c:v>1.2539046294099645</c:v>
                </c:pt>
                <c:pt idx="694">
                  <c:v>1.2515114903970765</c:v>
                </c:pt>
                <c:pt idx="695">
                  <c:v>1.2491145409273863</c:v>
                </c:pt>
                <c:pt idx="696">
                  <c:v>1.2467138850901052</c:v>
                </c:pt>
                <c:pt idx="697">
                  <c:v>1.2443096268553564</c:v>
                </c:pt>
                <c:pt idx="698">
                  <c:v>1.2419018700703834</c:v>
                </c:pt>
                <c:pt idx="699">
                  <c:v>1.239490718455774</c:v>
                </c:pt>
                <c:pt idx="700">
                  <c:v>1.2370762756016984</c:v>
                </c:pt>
                <c:pt idx="701">
                  <c:v>1.2346586449641621</c:v>
                </c:pt>
                <c:pt idx="702">
                  <c:v>1.232237929861274</c:v>
                </c:pt>
                <c:pt idx="703">
                  <c:v>1.2298142334695286</c:v>
                </c:pt>
                <c:pt idx="704">
                  <c:v>1.2273876588201034</c:v>
                </c:pt>
                <c:pt idx="705">
                  <c:v>1.2249583087951728</c:v>
                </c:pt>
                <c:pt idx="706">
                  <c:v>1.2225262861242356</c:v>
                </c:pt>
                <c:pt idx="707">
                  <c:v>1.2200916933804584</c:v>
                </c:pt>
                <c:pt idx="708">
                  <c:v>1.2176546329770348</c:v>
                </c:pt>
                <c:pt idx="709">
                  <c:v>1.2152152071635596</c:v>
                </c:pt>
                <c:pt idx="710">
                  <c:v>1.2127735180224191</c:v>
                </c:pt>
                <c:pt idx="711">
                  <c:v>1.2103296674651971</c:v>
                </c:pt>
                <c:pt idx="712">
                  <c:v>1.2078837572290972</c:v>
                </c:pt>
                <c:pt idx="713">
                  <c:v>1.2054358888733798</c:v>
                </c:pt>
                <c:pt idx="714">
                  <c:v>1.2029861637758164</c:v>
                </c:pt>
                <c:pt idx="715">
                  <c:v>1.2005346831291601</c:v>
                </c:pt>
                <c:pt idx="716">
                  <c:v>1.1980815479376314</c:v>
                </c:pt>
                <c:pt idx="717">
                  <c:v>1.1956268590134209</c:v>
                </c:pt>
                <c:pt idx="718">
                  <c:v>1.1931707169732082</c:v>
                </c:pt>
                <c:pt idx="719">
                  <c:v>1.1907132222346988</c:v>
                </c:pt>
                <c:pt idx="720">
                  <c:v>1.1882544750131754</c:v>
                </c:pt>
                <c:pt idx="721">
                  <c:v>1.1857945753180674</c:v>
                </c:pt>
                <c:pt idx="722">
                  <c:v>1.183333622949537</c:v>
                </c:pt>
                <c:pt idx="723">
                  <c:v>1.180871717495082</c:v>
                </c:pt>
                <c:pt idx="724">
                  <c:v>1.1784089583261557</c:v>
                </c:pt>
                <c:pt idx="725">
                  <c:v>1.1759454445948043</c:v>
                </c:pt>
                <c:pt idx="726">
                  <c:v>1.1734812752303208</c:v>
                </c:pt>
                <c:pt idx="727">
                  <c:v>1.1710165489359168</c:v>
                </c:pt>
                <c:pt idx="728">
                  <c:v>1.1685513641854111</c:v>
                </c:pt>
                <c:pt idx="729">
                  <c:v>1.1660858192199361</c:v>
                </c:pt>
                <c:pt idx="730">
                  <c:v>1.1636200120446627</c:v>
                </c:pt>
                <c:pt idx="731">
                  <c:v>1.1611540404255405</c:v>
                </c:pt>
                <c:pt idx="732">
                  <c:v>1.1586880018860584</c:v>
                </c:pt>
                <c:pt idx="733">
                  <c:v>1.1562219937040203</c:v>
                </c:pt>
                <c:pt idx="734">
                  <c:v>1.1537561129083416</c:v>
                </c:pt>
                <c:pt idx="735">
                  <c:v>1.1512904562758606</c:v>
                </c:pt>
                <c:pt idx="736">
                  <c:v>1.1488251203281705</c:v>
                </c:pt>
                <c:pt idx="737">
                  <c:v>1.1463602013284684</c:v>
                </c:pt>
                <c:pt idx="738">
                  <c:v>1.1438957952784223</c:v>
                </c:pt>
                <c:pt idx="739">
                  <c:v>1.1414319979150571</c:v>
                </c:pt>
                <c:pt idx="740">
                  <c:v>1.1389689047076581</c:v>
                </c:pt>
                <c:pt idx="741">
                  <c:v>1.1365066108546933</c:v>
                </c:pt>
                <c:pt idx="742">
                  <c:v>1.1340452112807546</c:v>
                </c:pt>
                <c:pt idx="743">
                  <c:v>1.1315848006335174</c:v>
                </c:pt>
                <c:pt idx="744">
                  <c:v>1.1291254732807179</c:v>
                </c:pt>
                <c:pt idx="745">
                  <c:v>1.1266673233071505</c:v>
                </c:pt>
                <c:pt idx="746">
                  <c:v>1.1242104445116832</c:v>
                </c:pt>
                <c:pt idx="747">
                  <c:v>1.1217549304042922</c:v>
                </c:pt>
                <c:pt idx="748">
                  <c:v>1.1193008742031152</c:v>
                </c:pt>
                <c:pt idx="749">
                  <c:v>1.1168483688315234</c:v>
                </c:pt>
                <c:pt idx="750">
                  <c:v>1.1143975069152137</c:v>
                </c:pt>
                <c:pt idx="751">
                  <c:v>1.1119483807793182</c:v>
                </c:pt>
                <c:pt idx="752">
                  <c:v>1.1095010824455351</c:v>
                </c:pt>
                <c:pt idx="753">
                  <c:v>1.1070557036292765</c:v>
                </c:pt>
                <c:pt idx="754">
                  <c:v>1.1046123357368376</c:v>
                </c:pt>
                <c:pt idx="755">
                  <c:v>1.1021710698625842</c:v>
                </c:pt>
                <c:pt idx="756">
                  <c:v>1.0997319967861596</c:v>
                </c:pt>
                <c:pt idx="757">
                  <c:v>1.0972952069697119</c:v>
                </c:pt>
                <c:pt idx="758">
                  <c:v>1.0948607905551393</c:v>
                </c:pt>
                <c:pt idx="759">
                  <c:v>1.0924288373613564</c:v>
                </c:pt>
                <c:pt idx="760">
                  <c:v>1.08999943688158</c:v>
                </c:pt>
                <c:pt idx="761">
                  <c:v>1.0875726782806336</c:v>
                </c:pt>
                <c:pt idx="762">
                  <c:v>1.0851486503922734</c:v>
                </c:pt>
                <c:pt idx="763">
                  <c:v>1.0827274417165325</c:v>
                </c:pt>
                <c:pt idx="764">
                  <c:v>1.0803091404170857</c:v>
                </c:pt>
                <c:pt idx="765">
                  <c:v>1.0778938343186348</c:v>
                </c:pt>
                <c:pt idx="766">
                  <c:v>1.0754816109043128</c:v>
                </c:pt>
                <c:pt idx="767">
                  <c:v>1.073072557313109</c:v>
                </c:pt>
                <c:pt idx="768">
                  <c:v>1.0706667603373139</c:v>
                </c:pt>
                <c:pt idx="769">
                  <c:v>1.0682643064199842</c:v>
                </c:pt>
                <c:pt idx="770">
                  <c:v>1.0658652816524281</c:v>
                </c:pt>
                <c:pt idx="771">
                  <c:v>1.0634697717717108</c:v>
                </c:pt>
                <c:pt idx="772">
                  <c:v>1.0610778621581805</c:v>
                </c:pt>
                <c:pt idx="773">
                  <c:v>1.0586896378330146</c:v>
                </c:pt>
                <c:pt idx="774">
                  <c:v>1.0563051834557862</c:v>
                </c:pt>
                <c:pt idx="775">
                  <c:v>1.0539245833220512</c:v>
                </c:pt>
                <c:pt idx="776">
                  <c:v>1.0515479213609555</c:v>
                </c:pt>
                <c:pt idx="777">
                  <c:v>1.0491752811328636</c:v>
                </c:pt>
                <c:pt idx="778">
                  <c:v>1.0468067458270063</c:v>
                </c:pt>
                <c:pt idx="779">
                  <c:v>1.0444423982591509</c:v>
                </c:pt>
                <c:pt idx="780">
                  <c:v>1.0420823208692902</c:v>
                </c:pt>
                <c:pt idx="781">
                  <c:v>1.0397265957193536</c:v>
                </c:pt>
                <c:pt idx="782">
                  <c:v>1.0373753044909375</c:v>
                </c:pt>
                <c:pt idx="783">
                  <c:v>1.0350285284830583</c:v>
                </c:pt>
                <c:pt idx="784">
                  <c:v>1.0326863486099247</c:v>
                </c:pt>
                <c:pt idx="785">
                  <c:v>1.0303488453987313</c:v>
                </c:pt>
                <c:pt idx="786">
                  <c:v>1.0280160989874727</c:v>
                </c:pt>
                <c:pt idx="787">
                  <c:v>1.0256881891227798</c:v>
                </c:pt>
                <c:pt idx="788">
                  <c:v>1.0233651951577749</c:v>
                </c:pt>
                <c:pt idx="789">
                  <c:v>1.0210471960499492</c:v>
                </c:pt>
                <c:pt idx="790">
                  <c:v>1.0187342703590616</c:v>
                </c:pt>
                <c:pt idx="791">
                  <c:v>1.0164264962450575</c:v>
                </c:pt>
                <c:pt idx="792">
                  <c:v>1.0141239514660092</c:v>
                </c:pt>
                <c:pt idx="793">
                  <c:v>1.0118267133760765</c:v>
                </c:pt>
                <c:pt idx="794">
                  <c:v>1.0095348589234905</c:v>
                </c:pt>
                <c:pt idx="795">
                  <c:v>1.0072484646485556</c:v>
                </c:pt>
                <c:pt idx="796">
                  <c:v>1.0049676066816755</c:v>
                </c:pt>
                <c:pt idx="797">
                  <c:v>1.0026923607413984</c:v>
                </c:pt>
                <c:pt idx="798">
                  <c:v>1.0004228021324841</c:v>
                </c:pt>
                <c:pt idx="799">
                  <c:v>0.9981590057439923</c:v>
                </c:pt>
                <c:pt idx="800">
                  <c:v>0.99590104604739216</c:v>
                </c:pt>
                <c:pt idx="801">
                  <c:v>0.99364899709469301</c:v>
                </c:pt>
                <c:pt idx="802">
                  <c:v>0.99140293251659639</c:v>
                </c:pt>
                <c:pt idx="803">
                  <c:v>0.98916292552066942</c:v>
                </c:pt>
                <c:pt idx="804">
                  <c:v>0.98692904888953936</c:v>
                </c:pt>
                <c:pt idx="805">
                  <c:v>0.98470137497910981</c:v>
                </c:pt>
                <c:pt idx="806">
                  <c:v>0.98247997571679768</c:v>
                </c:pt>
                <c:pt idx="807">
                  <c:v>0.98026492259979214</c:v>
                </c:pt>
                <c:pt idx="808">
                  <c:v>0.97805628669333478</c:v>
                </c:pt>
                <c:pt idx="809">
                  <c:v>0.97585413862902071</c:v>
                </c:pt>
                <c:pt idx="810">
                  <c:v>0.97365854860312162</c:v>
                </c:pt>
                <c:pt idx="811">
                  <c:v>0.97146958637493008</c:v>
                </c:pt>
                <c:pt idx="812">
                  <c:v>0.96928732126512485</c:v>
                </c:pt>
                <c:pt idx="813">
                  <c:v>0.96711182215415858</c:v>
                </c:pt>
                <c:pt idx="814">
                  <c:v>0.96494315748066617</c:v>
                </c:pt>
                <c:pt idx="815">
                  <c:v>0.96278139523989448</c:v>
                </c:pt>
                <c:pt idx="816">
                  <c:v>0.9606266029821543</c:v>
                </c:pt>
                <c:pt idx="817">
                  <c:v>0.95847884781129278</c:v>
                </c:pt>
                <c:pt idx="818">
                  <c:v>0.95633819638318784</c:v>
                </c:pt>
                <c:pt idx="819">
                  <c:v>0.95420471490426473</c:v>
                </c:pt>
                <c:pt idx="820">
                  <c:v>0.95207846913003269</c:v>
                </c:pt>
                <c:pt idx="821">
                  <c:v>0.94995952436364395</c:v>
                </c:pt>
                <c:pt idx="822">
                  <c:v>0.94784794545447437</c:v>
                </c:pt>
                <c:pt idx="823">
                  <c:v>0.9457437967967246</c:v>
                </c:pt>
                <c:pt idx="824">
                  <c:v>0.94364714232804381</c:v>
                </c:pt>
                <c:pt idx="825">
                  <c:v>0.94155804552817435</c:v>
                </c:pt>
                <c:pt idx="826">
                  <c:v>0.93947656941761815</c:v>
                </c:pt>
                <c:pt idx="827">
                  <c:v>0.93740277655632442</c:v>
                </c:pt>
                <c:pt idx="828">
                  <c:v>0.93533672904239851</c:v>
                </c:pt>
                <c:pt idx="829">
                  <c:v>0.93327848851083273</c:v>
                </c:pt>
                <c:pt idx="830">
                  <c:v>0.93122811613225875</c:v>
                </c:pt>
                <c:pt idx="831">
                  <c:v>0.92918567261172125</c:v>
                </c:pt>
                <c:pt idx="832">
                  <c:v>0.92715121818747259</c:v>
                </c:pt>
                <c:pt idx="833">
                  <c:v>0.92512481262978952</c:v>
                </c:pt>
                <c:pt idx="834">
                  <c:v>0.92310651523981124</c:v>
                </c:pt>
                <c:pt idx="835">
                  <c:v>0.92109638484839851</c:v>
                </c:pt>
                <c:pt idx="836">
                  <c:v>0.91909447981501502</c:v>
                </c:pt>
                <c:pt idx="837">
                  <c:v>0.91710085802662888</c:v>
                </c:pt>
                <c:pt idx="838">
                  <c:v>0.91511557689663681</c:v>
                </c:pt>
                <c:pt idx="839">
                  <c:v>0.91313869336380848</c:v>
                </c:pt>
                <c:pt idx="840">
                  <c:v>0.911170263891254</c:v>
                </c:pt>
                <c:pt idx="841">
                  <c:v>0.90921034446541071</c:v>
                </c:pt>
                <c:pt idx="842">
                  <c:v>0.90725899059505255</c:v>
                </c:pt>
                <c:pt idx="843">
                  <c:v>0.90531625731032084</c:v>
                </c:pt>
                <c:pt idx="844">
                  <c:v>0.90338219916177531</c:v>
                </c:pt>
                <c:pt idx="845">
                  <c:v>0.90145687021946774</c:v>
                </c:pt>
                <c:pt idx="846">
                  <c:v>0.89954032407203621</c:v>
                </c:pt>
                <c:pt idx="847">
                  <c:v>0.89763261382582082</c:v>
                </c:pt>
                <c:pt idx="848">
                  <c:v>0.89573379210399995</c:v>
                </c:pt>
                <c:pt idx="849">
                  <c:v>0.89384391104574878</c:v>
                </c:pt>
                <c:pt idx="850">
                  <c:v>0.8919630223054188</c:v>
                </c:pt>
                <c:pt idx="851">
                  <c:v>0.89009117705173746</c:v>
                </c:pt>
                <c:pt idx="852">
                  <c:v>0.88822842596703055</c:v>
                </c:pt>
                <c:pt idx="853">
                  <c:v>0.88637481924646455</c:v>
                </c:pt>
                <c:pt idx="854">
                  <c:v>0.88453040659731041</c:v>
                </c:pt>
                <c:pt idx="855">
                  <c:v>0.88269523723822862</c:v>
                </c:pt>
                <c:pt idx="856">
                  <c:v>0.88086935989857551</c:v>
                </c:pt>
                <c:pt idx="857">
                  <c:v>0.87905282281772967</c:v>
                </c:pt>
                <c:pt idx="858">
                  <c:v>0.8772456737444404</c:v>
                </c:pt>
                <c:pt idx="859">
                  <c:v>0.87544795993619673</c:v>
                </c:pt>
                <c:pt idx="860">
                  <c:v>0.87365972815861725</c:v>
                </c:pt>
                <c:pt idx="861">
                  <c:v>0.87188102468486106</c:v>
                </c:pt>
                <c:pt idx="862">
                  <c:v>0.8701118952950595</c:v>
                </c:pt>
                <c:pt idx="863">
                  <c:v>0.86835238527576897</c:v>
                </c:pt>
                <c:pt idx="864">
                  <c:v>0.86660253941944432</c:v>
                </c:pt>
                <c:pt idx="865">
                  <c:v>0.86486240202393294</c:v>
                </c:pt>
                <c:pt idx="866">
                  <c:v>0.86313201689198982</c:v>
                </c:pt>
                <c:pt idx="867">
                  <c:v>0.86141142733081388</c:v>
                </c:pt>
                <c:pt idx="868">
                  <c:v>0.85970067615160373</c:v>
                </c:pt>
                <c:pt idx="869">
                  <c:v>0.85799980566913503</c:v>
                </c:pt>
                <c:pt idx="870">
                  <c:v>0.85630885770135834</c:v>
                </c:pt>
                <c:pt idx="871">
                  <c:v>0.85462787356901759</c:v>
                </c:pt>
                <c:pt idx="872">
                  <c:v>0.85295689409528852</c:v>
                </c:pt>
                <c:pt idx="873">
                  <c:v>0.85129595960543869</c:v>
                </c:pt>
                <c:pt idx="874">
                  <c:v>0.84964510992650677</c:v>
                </c:pt>
                <c:pt idx="875">
                  <c:v>0.84800438438700299</c:v>
                </c:pt>
                <c:pt idx="876">
                  <c:v>0.84637382181663023</c:v>
                </c:pt>
                <c:pt idx="877">
                  <c:v>0.84475346054602463</c:v>
                </c:pt>
                <c:pt idx="878">
                  <c:v>0.84314333840651723</c:v>
                </c:pt>
                <c:pt idx="879">
                  <c:v>0.84154349272991535</c:v>
                </c:pt>
                <c:pt idx="880">
                  <c:v>0.83995396034830472</c:v>
                </c:pt>
                <c:pt idx="881">
                  <c:v>0.83837477759387147</c:v>
                </c:pt>
                <c:pt idx="882">
                  <c:v>0.83680598029874431</c:v>
                </c:pt>
                <c:pt idx="883">
                  <c:v>0.83524760379485652</c:v>
                </c:pt>
                <c:pt idx="884">
                  <c:v>0.8336996829138289</c:v>
                </c:pt>
                <c:pt idx="885">
                  <c:v>0.83216225198687155</c:v>
                </c:pt>
                <c:pt idx="886">
                  <c:v>0.83063534484470614</c:v>
                </c:pt>
                <c:pt idx="887">
                  <c:v>0.82911899481750828</c:v>
                </c:pt>
                <c:pt idx="888">
                  <c:v>0.82761323473486992</c:v>
                </c:pt>
                <c:pt idx="889">
                  <c:v>0.82611809692578064</c:v>
                </c:pt>
                <c:pt idx="890">
                  <c:v>0.82463361321862938</c:v>
                </c:pt>
                <c:pt idx="891">
                  <c:v>0.8231598149412257</c:v>
                </c:pt>
                <c:pt idx="892">
                  <c:v>0.82169673292084133</c:v>
                </c:pt>
                <c:pt idx="893">
                  <c:v>0.82024439748427025</c:v>
                </c:pt>
                <c:pt idx="894">
                  <c:v>0.8188028384579088</c:v>
                </c:pt>
                <c:pt idx="895">
                  <c:v>0.8173720851678552</c:v>
                </c:pt>
                <c:pt idx="896">
                  <c:v>0.8159521664400291</c:v>
                </c:pt>
                <c:pt idx="897">
                  <c:v>0.81454311060030993</c:v>
                </c:pt>
                <c:pt idx="898">
                  <c:v>0.8131449454746944</c:v>
                </c:pt>
                <c:pt idx="899">
                  <c:v>0.81175769838947398</c:v>
                </c:pt>
                <c:pt idx="900">
                  <c:v>0.81038139617143079</c:v>
                </c:pt>
                <c:pt idx="901">
                  <c:v>0.80901606514805358</c:v>
                </c:pt>
                <c:pt idx="902">
                  <c:v>0.80766173114777207</c:v>
                </c:pt>
                <c:pt idx="903">
                  <c:v>0.80631841950021033</c:v>
                </c:pt>
                <c:pt idx="904">
                  <c:v>0.80498615503646032</c:v>
                </c:pt>
                <c:pt idx="905">
                  <c:v>0.80366496208937255</c:v>
                </c:pt>
                <c:pt idx="906">
                  <c:v>0.80235486449386706</c:v>
                </c:pt>
                <c:pt idx="907">
                  <c:v>0.80105588558726226</c:v>
                </c:pt>
                <c:pt idx="908">
                  <c:v>0.79976804820962366</c:v>
                </c:pt>
                <c:pt idx="909">
                  <c:v>0.79849137470413001</c:v>
                </c:pt>
                <c:pt idx="910">
                  <c:v>0.7972258869174591</c:v>
                </c:pt>
                <c:pt idx="911">
                  <c:v>0.79597160620019136</c:v>
                </c:pt>
                <c:pt idx="912">
                  <c:v>0.79472855340723236</c:v>
                </c:pt>
                <c:pt idx="913">
                  <c:v>0.79349674889825372</c:v>
                </c:pt>
                <c:pt idx="914">
                  <c:v>0.7922762125381525</c:v>
                </c:pt>
                <c:pt idx="915">
                  <c:v>0.79106696369752905</c:v>
                </c:pt>
                <c:pt idx="916">
                  <c:v>0.78986902125318226</c:v>
                </c:pt>
                <c:pt idx="917">
                  <c:v>0.78868240358862363</c:v>
                </c:pt>
                <c:pt idx="918">
                  <c:v>0.78750712859460981</c:v>
                </c:pt>
                <c:pt idx="919">
                  <c:v>0.78634321366969262</c:v>
                </c:pt>
                <c:pt idx="920">
                  <c:v>0.78519067572078705</c:v>
                </c:pt>
                <c:pt idx="921">
                  <c:v>0.78404953116375764</c:v>
                </c:pt>
                <c:pt idx="922">
                  <c:v>0.78291979592402194</c:v>
                </c:pt>
                <c:pt idx="923">
                  <c:v>0.78180148543717254</c:v>
                </c:pt>
                <c:pt idx="924">
                  <c:v>0.78069461464961654</c:v>
                </c:pt>
                <c:pt idx="925">
                  <c:v>0.77959919801923228</c:v>
                </c:pt>
                <c:pt idx="926">
                  <c:v>0.77851524951604412</c:v>
                </c:pt>
                <c:pt idx="927">
                  <c:v>0.77744278262291444</c:v>
                </c:pt>
                <c:pt idx="928">
                  <c:v>0.77638181033625331</c:v>
                </c:pt>
                <c:pt idx="929">
                  <c:v>0.77533234516674499</c:v>
                </c:pt>
                <c:pt idx="930">
                  <c:v>0.77429439914009257</c:v>
                </c:pt>
                <c:pt idx="931">
                  <c:v>0.77326798379777906</c:v>
                </c:pt>
                <c:pt idx="932">
                  <c:v>0.77225311019784593</c:v>
                </c:pt>
                <c:pt idx="933">
                  <c:v>0.77124978891568829</c:v>
                </c:pt>
                <c:pt idx="934">
                  <c:v>0.7702580300448677</c:v>
                </c:pt>
                <c:pt idx="935">
                  <c:v>0.76927784319794179</c:v>
                </c:pt>
                <c:pt idx="936">
                  <c:v>0.76830923750731006</c:v>
                </c:pt>
                <c:pt idx="937">
                  <c:v>0.76735222162607697</c:v>
                </c:pt>
                <c:pt idx="938">
                  <c:v>0.76640680372893188</c:v>
                </c:pt>
                <c:pt idx="939">
                  <c:v>0.76547299151304515</c:v>
                </c:pt>
                <c:pt idx="940">
                  <c:v>0.76455079219898059</c:v>
                </c:pt>
                <c:pt idx="941">
                  <c:v>0.76364021253162517</c:v>
                </c:pt>
                <c:pt idx="942">
                  <c:v>0.76274125878113463</c:v>
                </c:pt>
                <c:pt idx="943">
                  <c:v>0.76185393674389468</c:v>
                </c:pt>
                <c:pt idx="944">
                  <c:v>0.7609782517435002</c:v>
                </c:pt>
                <c:pt idx="945">
                  <c:v>0.7601142086317485</c:v>
                </c:pt>
                <c:pt idx="946">
                  <c:v>0.7592618117896498</c:v>
                </c:pt>
                <c:pt idx="947">
                  <c:v>0.75842106512845375</c:v>
                </c:pt>
                <c:pt idx="948">
                  <c:v>0.75759197209069129</c:v>
                </c:pt>
                <c:pt idx="949">
                  <c:v>0.75677453565123276</c:v>
                </c:pt>
                <c:pt idx="950">
                  <c:v>0.75596875831836119</c:v>
                </c:pt>
                <c:pt idx="951">
                  <c:v>0.75517464213486207</c:v>
                </c:pt>
                <c:pt idx="952">
                  <c:v>0.75439218867912772</c:v>
                </c:pt>
                <c:pt idx="953">
                  <c:v>0.7536213990662779</c:v>
                </c:pt>
                <c:pt idx="954">
                  <c:v>0.75286227394929528</c:v>
                </c:pt>
                <c:pt idx="955">
                  <c:v>0.75211481352017673</c:v>
                </c:pt>
                <c:pt idx="956">
                  <c:v>0.75137901751109926</c:v>
                </c:pt>
                <c:pt idx="957">
                  <c:v>0.75065488519560164</c:v>
                </c:pt>
                <c:pt idx="958">
                  <c:v>0.74994241538978046</c:v>
                </c:pt>
                <c:pt idx="959">
                  <c:v>0.74924160645350191</c:v>
                </c:pt>
                <c:pt idx="960">
                  <c:v>0.74855245629162814</c:v>
                </c:pt>
                <c:pt idx="961">
                  <c:v>0.74787496235525763</c:v>
                </c:pt>
                <c:pt idx="962">
                  <c:v>0.74720912164298148</c:v>
                </c:pt>
                <c:pt idx="963">
                  <c:v>0.74655493070215362</c:v>
                </c:pt>
                <c:pt idx="964">
                  <c:v>0.74591238563017614</c:v>
                </c:pt>
                <c:pt idx="965">
                  <c:v>0.74528148207579781</c:v>
                </c:pt>
                <c:pt idx="966">
                  <c:v>0.74466221524042886</c:v>
                </c:pt>
                <c:pt idx="967">
                  <c:v>0.74405457987946821</c:v>
                </c:pt>
                <c:pt idx="968">
                  <c:v>0.7434585703036457</c:v>
                </c:pt>
                <c:pt idx="969">
                  <c:v>0.74287418038037867</c:v>
                </c:pt>
                <c:pt idx="970">
                  <c:v>0.74230140353514207</c:v>
                </c:pt>
                <c:pt idx="971">
                  <c:v>0.74174023275285295</c:v>
                </c:pt>
                <c:pt idx="972">
                  <c:v>0.74119066057926775</c:v>
                </c:pt>
                <c:pt idx="973">
                  <c:v>0.74065267912239463</c:v>
                </c:pt>
                <c:pt idx="974">
                  <c:v>0.74012628005391889</c:v>
                </c:pt>
                <c:pt idx="975">
                  <c:v>0.73961145461064171</c:v>
                </c:pt>
                <c:pt idx="976">
                  <c:v>0.73910819359593249</c:v>
                </c:pt>
                <c:pt idx="977">
                  <c:v>0.73861648738119479</c:v>
                </c:pt>
                <c:pt idx="978">
                  <c:v>0.73813632590734524</c:v>
                </c:pt>
                <c:pt idx="979">
                  <c:v>0.73766769868630588</c:v>
                </c:pt>
                <c:pt idx="980">
                  <c:v>0.7372105948025095</c:v>
                </c:pt>
                <c:pt idx="981">
                  <c:v>0.7367650029144176</c:v>
                </c:pt>
                <c:pt idx="982">
                  <c:v>0.7363309112560521</c:v>
                </c:pt>
                <c:pt idx="983">
                  <c:v>0.73590830763853943</c:v>
                </c:pt>
                <c:pt idx="984">
                  <c:v>0.73549717945166693</c:v>
                </c:pt>
                <c:pt idx="985">
                  <c:v>0.73509751366545251</c:v>
                </c:pt>
                <c:pt idx="986">
                  <c:v>0.73470929683172659</c:v>
                </c:pt>
                <c:pt idx="987">
                  <c:v>0.73433251508572617</c:v>
                </c:pt>
                <c:pt idx="988">
                  <c:v>0.73396715414770186</c:v>
                </c:pt>
                <c:pt idx="989">
                  <c:v>0.73361319932453661</c:v>
                </c:pt>
                <c:pt idx="990">
                  <c:v>0.73327063551137694</c:v>
                </c:pt>
                <c:pt idx="991">
                  <c:v>0.73293944719327619</c:v>
                </c:pt>
                <c:pt idx="992">
                  <c:v>0.73261961844684975</c:v>
                </c:pt>
                <c:pt idx="993">
                  <c:v>0.73231113294194172</c:v>
                </c:pt>
                <c:pt idx="994">
                  <c:v>0.73201397394330414</c:v>
                </c:pt>
                <c:pt idx="995">
                  <c:v>0.73172812431228695</c:v>
                </c:pt>
                <c:pt idx="996">
                  <c:v>0.73145356650854054</c:v>
                </c:pt>
                <c:pt idx="997">
                  <c:v>0.73119028259172891</c:v>
                </c:pt>
                <c:pt idx="998">
                  <c:v>0.73093825422325498</c:v>
                </c:pt>
                <c:pt idx="999">
                  <c:v>0.73069746266799651</c:v>
                </c:pt>
                <c:pt idx="1000">
                  <c:v>0.73046788879605362</c:v>
                </c:pt>
                <c:pt idx="1001">
                  <c:v>0.73024951308450681</c:v>
                </c:pt>
                <c:pt idx="1002">
                  <c:v>0.7300423156191872</c:v>
                </c:pt>
                <c:pt idx="1003">
                  <c:v>0.72984627609645658</c:v>
                </c:pt>
                <c:pt idx="1004">
                  <c:v>0.72966137382499885</c:v>
                </c:pt>
                <c:pt idx="1005">
                  <c:v>0.72948758772762134</c:v>
                </c:pt>
                <c:pt idx="1006">
                  <c:v>0.72932489634306785</c:v>
                </c:pt>
                <c:pt idx="1007">
                  <c:v>0.72917327782784147</c:v>
                </c:pt>
                <c:pt idx="1008">
                  <c:v>0.72903270995803804</c:v>
                </c:pt>
                <c:pt idx="1009">
                  <c:v>0.72890317013118999</c:v>
                </c:pt>
                <c:pt idx="1010">
                  <c:v>0.72878463536812021</c:v>
                </c:pt>
                <c:pt idx="1011">
                  <c:v>0.72867708231480599</c:v>
                </c:pt>
                <c:pt idx="1012">
                  <c:v>0.72858048724425339</c:v>
                </c:pt>
                <c:pt idx="1013">
                  <c:v>0.72849482605838101</c:v>
                </c:pt>
                <c:pt idx="1014">
                  <c:v>0.72842007428991384</c:v>
                </c:pt>
                <c:pt idx="1015">
                  <c:v>0.72835620710428706</c:v>
                </c:pt>
                <c:pt idx="1016">
                  <c:v>0.72830319930155907</c:v>
                </c:pt>
                <c:pt idx="1017">
                  <c:v>0.72826102531833348</c:v>
                </c:pt>
                <c:pt idx="1018">
                  <c:v>0.72822965922969218</c:v>
                </c:pt>
                <c:pt idx="1019">
                  <c:v>0.72820907475113628</c:v>
                </c:pt>
                <c:pt idx="1020">
                  <c:v>0.72819924524053659</c:v>
                </c:pt>
                <c:pt idx="1021">
                  <c:v>0.72820014370009345</c:v>
                </c:pt>
                <c:pt idx="1022">
                  <c:v>0.72821174277830569</c:v>
                </c:pt>
                <c:pt idx="1023">
                  <c:v>0.72823401477194805</c:v>
                </c:pt>
                <c:pt idx="1024">
                  <c:v>0.72826693162805789</c:v>
                </c:pt>
                <c:pt idx="1025">
                  <c:v>0.72831046494592999</c:v>
                </c:pt>
                <c:pt idx="1026">
                  <c:v>0.72836458597912057</c:v>
                </c:pt>
                <c:pt idx="1027">
                  <c:v>0.7284292656374598</c:v>
                </c:pt>
                <c:pt idx="1028">
                  <c:v>0.72850447448907218</c:v>
                </c:pt>
                <c:pt idx="1029">
                  <c:v>0.72859018276240584</c:v>
                </c:pt>
                <c:pt idx="1030">
                  <c:v>0.72868636034826961</c:v>
                </c:pt>
                <c:pt idx="1031">
                  <c:v>0.72879297680187838</c:v>
                </c:pt>
                <c:pt idx="1032">
                  <c:v>0.72891000134490658</c:v>
                </c:pt>
                <c:pt idx="1033">
                  <c:v>0.72903740286754926</c:v>
                </c:pt>
                <c:pt idx="1034">
                  <c:v>0.7291751499305914</c:v>
                </c:pt>
                <c:pt idx="1035">
                  <c:v>0.72932321076748463</c:v>
                </c:pt>
                <c:pt idx="1036">
                  <c:v>0.72948155328643149</c:v>
                </c:pt>
                <c:pt idx="1037">
                  <c:v>0.72965014507247727</c:v>
                </c:pt>
                <c:pt idx="1038">
                  <c:v>0.72982895338960929</c:v>
                </c:pt>
                <c:pt idx="1039">
                  <c:v>0.73001794518286356</c:v>
                </c:pt>
                <c:pt idx="1040">
                  <c:v>0.73021708708043853</c:v>
                </c:pt>
                <c:pt idx="1041">
                  <c:v>0.73042634539581575</c:v>
                </c:pt>
                <c:pt idx="1042">
                  <c:v>0.73064568612988834</c:v>
                </c:pt>
                <c:pt idx="1043">
                  <c:v>0.7308750749730949</c:v>
                </c:pt>
                <c:pt idx="1044">
                  <c:v>0.73111447730756163</c:v>
                </c:pt>
                <c:pt idx="1045">
                  <c:v>0.73136385820925054</c:v>
                </c:pt>
                <c:pt idx="1046">
                  <c:v>0.73162318245011393</c:v>
                </c:pt>
                <c:pt idx="1047">
                  <c:v>0.73189241450025588</c:v>
                </c:pt>
                <c:pt idx="1048">
                  <c:v>0.73217151853009965</c:v>
                </c:pt>
                <c:pt idx="1049">
                  <c:v>0.73246045841256235</c:v>
                </c:pt>
                <c:pt idx="1050">
                  <c:v>0.73275919772523412</c:v>
                </c:pt>
                <c:pt idx="1051">
                  <c:v>0.73306769975256492</c:v>
                </c:pt>
                <c:pt idx="1052">
                  <c:v>0.73338592748805653</c:v>
                </c:pt>
                <c:pt idx="1053">
                  <c:v>0.73371384363646108</c:v>
                </c:pt>
                <c:pt idx="1054">
                  <c:v>0.73405141061598411</c:v>
                </c:pt>
                <c:pt idx="1055">
                  <c:v>0.7343985905604945</c:v>
                </c:pt>
                <c:pt idx="1056">
                  <c:v>0.73475534532173992</c:v>
                </c:pt>
                <c:pt idx="1057">
                  <c:v>0.73512163647156681</c:v>
                </c:pt>
                <c:pt idx="1058">
                  <c:v>0.7354974253041463</c:v>
                </c:pt>
                <c:pt idx="1059">
                  <c:v>0.73588267283820574</c:v>
                </c:pt>
                <c:pt idx="1060">
                  <c:v>0.7362773398192648</c:v>
                </c:pt>
                <c:pt idx="1061">
                  <c:v>0.73668138672187689</c:v>
                </c:pt>
                <c:pt idx="1062">
                  <c:v>0.73709477375187593</c:v>
                </c:pt>
                <c:pt idx="1063">
                  <c:v>0.73751746084862713</c:v>
                </c:pt>
                <c:pt idx="1064">
                  <c:v>0.73794940768728301</c:v>
                </c:pt>
                <c:pt idx="1065">
                  <c:v>0.73839057368104422</c:v>
                </c:pt>
                <c:pt idx="1066">
                  <c:v>0.73884091798342477</c:v>
                </c:pt>
                <c:pt idx="1067">
                  <c:v>0.73930039949052173</c:v>
                </c:pt>
                <c:pt idx="1068">
                  <c:v>0.73976897684328891</c:v>
                </c:pt>
                <c:pt idx="1069">
                  <c:v>0.74024660842981582</c:v>
                </c:pt>
                <c:pt idx="1070">
                  <c:v>0.74073325238760968</c:v>
                </c:pt>
                <c:pt idx="1071">
                  <c:v>0.74122886660588183</c:v>
                </c:pt>
                <c:pt idx="1072">
                  <c:v>0.74173340872783855</c:v>
                </c:pt>
                <c:pt idx="1073">
                  <c:v>0.74224683615297482</c:v>
                </c:pt>
                <c:pt idx="1074">
                  <c:v>0.74276910603937274</c:v>
                </c:pt>
                <c:pt idx="1075">
                  <c:v>0.74330017530600345</c:v>
                </c:pt>
                <c:pt idx="1076">
                  <c:v>0.74384000063503219</c:v>
                </c:pt>
                <c:pt idx="1077">
                  <c:v>0.744388538474127</c:v>
                </c:pt>
                <c:pt idx="1078">
                  <c:v>0.74494574503877076</c:v>
                </c:pt>
                <c:pt idx="1079">
                  <c:v>0.74551157631457687</c:v>
                </c:pt>
                <c:pt idx="1080">
                  <c:v>0.74608598805960724</c:v>
                </c:pt>
                <c:pt idx="1081">
                  <c:v>0.74666893580669425</c:v>
                </c:pt>
                <c:pt idx="1082">
                  <c:v>0.74726037486576491</c:v>
                </c:pt>
                <c:pt idx="1083">
                  <c:v>0.7478602603261687</c:v>
                </c:pt>
                <c:pt idx="1084">
                  <c:v>0.74846854705900734</c:v>
                </c:pt>
                <c:pt idx="1085">
                  <c:v>0.74908518971946747</c:v>
                </c:pt>
                <c:pt idx="1086">
                  <c:v>0.74971014274915659</c:v>
                </c:pt>
                <c:pt idx="1087">
                  <c:v>0.75034336037844052</c:v>
                </c:pt>
                <c:pt idx="1088">
                  <c:v>0.75098479662878348</c:v>
                </c:pt>
                <c:pt idx="1089">
                  <c:v>0.75163440531509063</c:v>
                </c:pt>
                <c:pt idx="1090">
                  <c:v>0.75229214004805278</c:v>
                </c:pt>
                <c:pt idx="1091">
                  <c:v>0.75295795423649292</c:v>
                </c:pt>
                <c:pt idx="1092">
                  <c:v>0.75363180108971484</c:v>
                </c:pt>
                <c:pt idx="1093">
                  <c:v>0.75431363361985426</c:v>
                </c:pt>
                <c:pt idx="1094">
                  <c:v>0.75500340464423032</c:v>
                </c:pt>
                <c:pt idx="1095">
                  <c:v>0.75570106678770044</c:v>
                </c:pt>
                <c:pt idx="1096">
                  <c:v>0.75640657248501497</c:v>
                </c:pt>
                <c:pt idx="1097">
                  <c:v>0.75711987398317493</c:v>
                </c:pt>
                <c:pt idx="1098">
                  <c:v>0.75784092334379038</c:v>
                </c:pt>
                <c:pt idx="1099">
                  <c:v>0.75856967244543994</c:v>
                </c:pt>
                <c:pt idx="1100">
                  <c:v>0.75930607298603203</c:v>
                </c:pt>
                <c:pt idx="1101">
                  <c:v>0.76005007648516709</c:v>
                </c:pt>
                <c:pt idx="1102">
                  <c:v>0.76080163428650016</c:v>
                </c:pt>
                <c:pt idx="1103">
                  <c:v>0.7615606975601048</c:v>
                </c:pt>
                <c:pt idx="1104">
                  <c:v>0.76232721730483877</c:v>
                </c:pt>
                <c:pt idx="1105">
                  <c:v>0.76310114435070842</c:v>
                </c:pt>
                <c:pt idx="1106">
                  <c:v>0.76388242936123585</c:v>
                </c:pt>
                <c:pt idx="1107">
                  <c:v>0.76467102283582489</c:v>
                </c:pt>
                <c:pt idx="1108">
                  <c:v>0.76546687511212841</c:v>
                </c:pt>
                <c:pt idx="1109">
                  <c:v>0.76626993636841589</c:v>
                </c:pt>
                <c:pt idx="1110">
                  <c:v>0.7670801566259412</c:v>
                </c:pt>
                <c:pt idx="1111">
                  <c:v>0.76789748575131023</c:v>
                </c:pt>
                <c:pt idx="1112">
                  <c:v>0.76872187345884879</c:v>
                </c:pt>
                <c:pt idx="1113">
                  <c:v>0.76955326931297063</c:v>
                </c:pt>
                <c:pt idx="1114">
                  <c:v>0.77039162273054562</c:v>
                </c:pt>
                <c:pt idx="1115">
                  <c:v>0.7712368829832662</c:v>
                </c:pt>
                <c:pt idx="1116">
                  <c:v>0.7720889992000155</c:v>
                </c:pt>
                <c:pt idx="1117">
                  <c:v>0.77294792036923399</c:v>
                </c:pt>
                <c:pt idx="1118">
                  <c:v>0.77381359534128591</c:v>
                </c:pt>
                <c:pt idx="1119">
                  <c:v>0.77468597283082463</c:v>
                </c:pt>
                <c:pt idx="1120">
                  <c:v>0.77556500141915796</c:v>
                </c:pt>
                <c:pt idx="1121">
                  <c:v>0.77645062955661237</c:v>
                </c:pt>
                <c:pt idx="1122">
                  <c:v>0.77734280556489654</c:v>
                </c:pt>
                <c:pt idx="1123">
                  <c:v>0.77824147763946372</c:v>
                </c:pt>
                <c:pt idx="1124">
                  <c:v>0.77914659385187313</c:v>
                </c:pt>
                <c:pt idx="1125">
                  <c:v>0.78005810215215055</c:v>
                </c:pt>
                <c:pt idx="1126">
                  <c:v>0.78097595037114675</c:v>
                </c:pt>
                <c:pt idx="1127">
                  <c:v>0.7819000862228962</c:v>
                </c:pt>
                <c:pt idx="1128">
                  <c:v>0.78283045730697254</c:v>
                </c:pt>
                <c:pt idx="1129">
                  <c:v>0.7837670111108439</c:v>
                </c:pt>
                <c:pt idx="1130">
                  <c:v>0.7847096950122262</c:v>
                </c:pt>
                <c:pt idx="1131">
                  <c:v>0.7856584562814346</c:v>
                </c:pt>
                <c:pt idx="1132">
                  <c:v>0.7866132420837334</c:v>
                </c:pt>
                <c:pt idx="1133">
                  <c:v>0.78757399948168383</c:v>
                </c:pt>
                <c:pt idx="1134">
                  <c:v>0.78854067543749073</c:v>
                </c:pt>
                <c:pt idx="1135">
                  <c:v>0.78951321681534581</c:v>
                </c:pt>
                <c:pt idx="1136">
                  <c:v>0.79049157038377016</c:v>
                </c:pt>
                <c:pt idx="1137">
                  <c:v>0.791475682817954</c:v>
                </c:pt>
                <c:pt idx="1138">
                  <c:v>0.79246550070209376</c:v>
                </c:pt>
                <c:pt idx="1139">
                  <c:v>0.79346097053172759</c:v>
                </c:pt>
                <c:pt idx="1140">
                  <c:v>0.79446203871606769</c:v>
                </c:pt>
                <c:pt idx="1141">
                  <c:v>0.7954686515803302</c:v>
                </c:pt>
                <c:pt idx="1142">
                  <c:v>0.79648075536806351</c:v>
                </c:pt>
                <c:pt idx="1143">
                  <c:v>0.7974982962434719</c:v>
                </c:pt>
                <c:pt idx="1144">
                  <c:v>0.79852122029373873</c:v>
                </c:pt>
                <c:pt idx="1145">
                  <c:v>0.79954947353134431</c:v>
                </c:pt>
                <c:pt idx="1146">
                  <c:v>0.80058300189638321</c:v>
                </c:pt>
                <c:pt idx="1147">
                  <c:v>0.80162175125887658</c:v>
                </c:pt>
                <c:pt idx="1148">
                  <c:v>0.80266566742108203</c:v>
                </c:pt>
                <c:pt idx="1149">
                  <c:v>0.80371469611980095</c:v>
                </c:pt>
                <c:pt idx="1150">
                  <c:v>0.80476878302868138</c:v>
                </c:pt>
                <c:pt idx="1151">
                  <c:v>0.80582787376051845</c:v>
                </c:pt>
                <c:pt idx="1152">
                  <c:v>0.80689191386955073</c:v>
                </c:pt>
                <c:pt idx="1153">
                  <c:v>0.80796084885375341</c:v>
                </c:pt>
                <c:pt idx="1154">
                  <c:v>0.8090346241571279</c:v>
                </c:pt>
                <c:pt idx="1155">
                  <c:v>0.81011318517198716</c:v>
                </c:pt>
                <c:pt idx="1156">
                  <c:v>0.81119647724123767</c:v>
                </c:pt>
                <c:pt idx="1157">
                  <c:v>0.81228444566065805</c:v>
                </c:pt>
                <c:pt idx="1158">
                  <c:v>0.8133770356811727</c:v>
                </c:pt>
                <c:pt idx="1159">
                  <c:v>0.81447419251112241</c:v>
                </c:pt>
                <c:pt idx="1160">
                  <c:v>0.81557586131852955</c:v>
                </c:pt>
                <c:pt idx="1161">
                  <c:v>0.8166819872333605</c:v>
                </c:pt>
                <c:pt idx="1162">
                  <c:v>0.81779251534978337</c:v>
                </c:pt>
                <c:pt idx="1163">
                  <c:v>0.81890739072842056</c:v>
                </c:pt>
                <c:pt idx="1164">
                  <c:v>0.82002655839859828</c:v>
                </c:pt>
                <c:pt idx="1165">
                  <c:v>0.82114996336059032</c:v>
                </c:pt>
                <c:pt idx="1166">
                  <c:v>0.82227755058785823</c:v>
                </c:pt>
                <c:pt idx="1167">
                  <c:v>0.82340926502928624</c:v>
                </c:pt>
                <c:pt idx="1168">
                  <c:v>0.82454505161141134</c:v>
                </c:pt>
                <c:pt idx="1169">
                  <c:v>0.8256848552406495</c:v>
                </c:pt>
                <c:pt idx="1170">
                  <c:v>0.82682862080551567</c:v>
                </c:pt>
                <c:pt idx="1171">
                  <c:v>0.82797629317884025</c:v>
                </c:pt>
                <c:pt idx="1172">
                  <c:v>0.82912781721997897</c:v>
                </c:pt>
                <c:pt idx="1173">
                  <c:v>0.83028313777701912</c:v>
                </c:pt>
                <c:pt idx="1174">
                  <c:v>0.83144219968898003</c:v>
                </c:pt>
                <c:pt idx="1175">
                  <c:v>0.83260494778800809</c:v>
                </c:pt>
                <c:pt idx="1176">
                  <c:v>0.83377132690156708</c:v>
                </c:pt>
                <c:pt idx="1177">
                  <c:v>0.8349412818546218</c:v>
                </c:pt>
                <c:pt idx="1178">
                  <c:v>0.83611475747181752</c:v>
                </c:pt>
                <c:pt idx="1179">
                  <c:v>0.8372916985796538</c:v>
                </c:pt>
                <c:pt idx="1180">
                  <c:v>0.83847205000865221</c:v>
                </c:pt>
                <c:pt idx="1181">
                  <c:v>0.83965575659551839</c:v>
                </c:pt>
                <c:pt idx="1182">
                  <c:v>0.84084276318529827</c:v>
                </c:pt>
                <c:pt idx="1183">
                  <c:v>0.84203301463352942</c:v>
                </c:pt>
                <c:pt idx="1184">
                  <c:v>0.8432264558083854</c:v>
                </c:pt>
                <c:pt idx="1185">
                  <c:v>0.84442303159281473</c:v>
                </c:pt>
                <c:pt idx="1186">
                  <c:v>0.8456226868866733</c:v>
                </c:pt>
                <c:pt idx="1187">
                  <c:v>0.84682536660885133</c:v>
                </c:pt>
                <c:pt idx="1188">
                  <c:v>0.84803101569939365</c:v>
                </c:pt>
                <c:pt idx="1189">
                  <c:v>0.84923957912161452</c:v>
                </c:pt>
                <c:pt idx="1190">
                  <c:v>0.85045100186420519</c:v>
                </c:pt>
                <c:pt idx="1191">
                  <c:v>0.85166522894333552</c:v>
                </c:pt>
                <c:pt idx="1192">
                  <c:v>0.85288220540474902</c:v>
                </c:pt>
                <c:pt idx="1193">
                  <c:v>0.85410187632585222</c:v>
                </c:pt>
                <c:pt idx="1194">
                  <c:v>0.85532418681779576</c:v>
                </c:pt>
                <c:pt idx="1195">
                  <c:v>0.85654908202755065</c:v>
                </c:pt>
                <c:pt idx="1196">
                  <c:v>0.85777650713997677</c:v>
                </c:pt>
                <c:pt idx="1197">
                  <c:v>0.85900640737988521</c:v>
                </c:pt>
                <c:pt idx="1198">
                  <c:v>0.86023872801409274</c:v>
                </c:pt>
                <c:pt idx="1199">
                  <c:v>0.86147341435347102</c:v>
                </c:pt>
                <c:pt idx="1200">
                  <c:v>0.86271041175498742</c:v>
                </c:pt>
                <c:pt idx="1201">
                  <c:v>0.86394966562373954</c:v>
                </c:pt>
                <c:pt idx="1202">
                  <c:v>0.86519112141498233</c:v>
                </c:pt>
                <c:pt idx="1203">
                  <c:v>0.86643472463614857</c:v>
                </c:pt>
                <c:pt idx="1204">
                  <c:v>0.8676804208488611</c:v>
                </c:pt>
                <c:pt idx="1205">
                  <c:v>0.86892815567093951</c:v>
                </c:pt>
                <c:pt idx="1206">
                  <c:v>0.87017787477839792</c:v>
                </c:pt>
                <c:pt idx="1207">
                  <c:v>0.87142952390743622</c:v>
                </c:pt>
                <c:pt idx="1208">
                  <c:v>0.87268304885642323</c:v>
                </c:pt>
                <c:pt idx="1209">
                  <c:v>0.87393839548787278</c:v>
                </c:pt>
                <c:pt idx="1210">
                  <c:v>0.8751955097304126</c:v>
                </c:pt>
                <c:pt idx="1211">
                  <c:v>0.8764543375807452</c:v>
                </c:pt>
                <c:pt idx="1212">
                  <c:v>0.8777148251056005</c:v>
                </c:pt>
                <c:pt idx="1213">
                  <c:v>0.87897691844368186</c:v>
                </c:pt>
                <c:pt idx="1214">
                  <c:v>0.8802405638076034</c:v>
                </c:pt>
                <c:pt idx="1215">
                  <c:v>0.88150570748582024</c:v>
                </c:pt>
                <c:pt idx="1216">
                  <c:v>0.88277229584455008</c:v>
                </c:pt>
                <c:pt idx="1217">
                  <c:v>0.88404027532968743</c:v>
                </c:pt>
                <c:pt idx="1218">
                  <c:v>0.88530959246870911</c:v>
                </c:pt>
                <c:pt idx="1219">
                  <c:v>0.88658019387257259</c:v>
                </c:pt>
                <c:pt idx="1220">
                  <c:v>0.88785202623760595</c:v>
                </c:pt>
                <c:pt idx="1221">
                  <c:v>0.88912503634738893</c:v>
                </c:pt>
                <c:pt idx="1222">
                  <c:v>0.89039917107462685</c:v>
                </c:pt>
                <c:pt idx="1223">
                  <c:v>0.89167437738301536</c:v>
                </c:pt>
                <c:pt idx="1224">
                  <c:v>0.89295060232909729</c:v>
                </c:pt>
                <c:pt idx="1225">
                  <c:v>0.89422779306411115</c:v>
                </c:pt>
                <c:pt idx="1226">
                  <c:v>0.89550589683583104</c:v>
                </c:pt>
                <c:pt idx="1227">
                  <c:v>0.89678486099039811</c:v>
                </c:pt>
                <c:pt idx="1228">
                  <c:v>0.8980646329741433</c:v>
                </c:pt>
                <c:pt idx="1229">
                  <c:v>0.89934516033540168</c:v>
                </c:pt>
                <c:pt idx="1230">
                  <c:v>0.90062639072631889</c:v>
                </c:pt>
                <c:pt idx="1231">
                  <c:v>0.90190827190464717</c:v>
                </c:pt>
                <c:pt idx="1232">
                  <c:v>0.90319075173553398</c:v>
                </c:pt>
                <c:pt idx="1233">
                  <c:v>0.9044737781933021</c:v>
                </c:pt>
                <c:pt idx="1234">
                  <c:v>0.90575729936321947</c:v>
                </c:pt>
                <c:pt idx="1235">
                  <c:v>0.90704126344326153</c:v>
                </c:pt>
                <c:pt idx="1236">
                  <c:v>0.90832561874586359</c:v>
                </c:pt>
                <c:pt idx="1237">
                  <c:v>0.90961031369966527</c:v>
                </c:pt>
                <c:pt idx="1238">
                  <c:v>0.91089529685124526</c:v>
                </c:pt>
                <c:pt idx="1239">
                  <c:v>0.91218051686684665</c:v>
                </c:pt>
                <c:pt idx="1240">
                  <c:v>0.91346592253409431</c:v>
                </c:pt>
                <c:pt idx="1241">
                  <c:v>0.91475146276370223</c:v>
                </c:pt>
                <c:pt idx="1242">
                  <c:v>0.91603708659117145</c:v>
                </c:pt>
                <c:pt idx="1243">
                  <c:v>0.91732274317847995</c:v>
                </c:pt>
                <c:pt idx="1244">
                  <c:v>0.9186083818157621</c:v>
                </c:pt>
                <c:pt idx="1245">
                  <c:v>0.91989395192297907</c:v>
                </c:pt>
                <c:pt idx="1246">
                  <c:v>0.92117940305158041</c:v>
                </c:pt>
                <c:pt idx="1247">
                  <c:v>0.92246468488615518</c:v>
                </c:pt>
                <c:pt idx="1248">
                  <c:v>0.92374974724607506</c:v>
                </c:pt>
                <c:pt idx="1249">
                  <c:v>0.92503454008712638</c:v>
                </c:pt>
                <c:pt idx="1250">
                  <c:v>0.92631901350313406</c:v>
                </c:pt>
                <c:pt idx="1251">
                  <c:v>0.92760311772757487</c:v>
                </c:pt>
                <c:pt idx="1252">
                  <c:v>0.92888680313518179</c:v>
                </c:pt>
                <c:pt idx="1253">
                  <c:v>0.93017002024353823</c:v>
                </c:pt>
                <c:pt idx="1254">
                  <c:v>0.93145271971466315</c:v>
                </c:pt>
                <c:pt idx="1255">
                  <c:v>0.93273485235658571</c:v>
                </c:pt>
                <c:pt idx="1256">
                  <c:v>0.93401636912491104</c:v>
                </c:pt>
                <c:pt idx="1257">
                  <c:v>0.93529722112437552</c:v>
                </c:pt>
                <c:pt idx="1258">
                  <c:v>0.93657735961039201</c:v>
                </c:pt>
                <c:pt idx="1259">
                  <c:v>0.9378567359905865</c:v>
                </c:pt>
                <c:pt idx="1260">
                  <c:v>0.93913530182632354</c:v>
                </c:pt>
                <c:pt idx="1261">
                  <c:v>0.94041300883422196</c:v>
                </c:pt>
                <c:pt idx="1262">
                  <c:v>0.94168980888766141</c:v>
                </c:pt>
                <c:pt idx="1263">
                  <c:v>0.9429656540182777</c:v>
                </c:pt>
                <c:pt idx="1264">
                  <c:v>0.94424049641744934</c:v>
                </c:pt>
                <c:pt idx="1265">
                  <c:v>0.94551428843777274</c:v>
                </c:pt>
                <c:pt idx="1266">
                  <c:v>0.94678698259452854</c:v>
                </c:pt>
                <c:pt idx="1267">
                  <c:v>0.94805853156713693</c:v>
                </c:pt>
                <c:pt idx="1268">
                  <c:v>0.94932888820060346</c:v>
                </c:pt>
                <c:pt idx="1269">
                  <c:v>0.95059800550695406</c:v>
                </c:pt>
                <c:pt idx="1270">
                  <c:v>0.95186583666665991</c:v>
                </c:pt>
                <c:pt idx="1271">
                  <c:v>0.95313233503005224</c:v>
                </c:pt>
                <c:pt idx="1272">
                  <c:v>0.95439745411872667</c:v>
                </c:pt>
                <c:pt idx="1273">
                  <c:v>0.95566114762693766</c:v>
                </c:pt>
                <c:pt idx="1274">
                  <c:v>0.95692336942298217</c:v>
                </c:pt>
                <c:pt idx="1275">
                  <c:v>0.95818407355057311</c:v>
                </c:pt>
                <c:pt idx="1276">
                  <c:v>0.95944321423020196</c:v>
                </c:pt>
                <c:pt idx="1277">
                  <c:v>0.96070074586049203</c:v>
                </c:pt>
                <c:pt idx="1278">
                  <c:v>0.96195662301954032</c:v>
                </c:pt>
                <c:pt idx="1279">
                  <c:v>0.96321080046624863</c:v>
                </c:pt>
                <c:pt idx="1280">
                  <c:v>0.96446323314164562</c:v>
                </c:pt>
                <c:pt idx="1281">
                  <c:v>0.96571387617019644</c:v>
                </c:pt>
                <c:pt idx="1282">
                  <c:v>0.96696268486110348</c:v>
                </c:pt>
                <c:pt idx="1283">
                  <c:v>0.96820961470959543</c:v>
                </c:pt>
                <c:pt idx="1284">
                  <c:v>0.96945462139820637</c:v>
                </c:pt>
                <c:pt idx="1285">
                  <c:v>0.97069766079804365</c:v>
                </c:pt>
                <c:pt idx="1286">
                  <c:v>0.97193868897004576</c:v>
                </c:pt>
                <c:pt idx="1287">
                  <c:v>0.97317766216622903</c:v>
                </c:pt>
                <c:pt idx="1288">
                  <c:v>0.97441453683092383</c:v>
                </c:pt>
                <c:pt idx="1289">
                  <c:v>0.97564926960199982</c:v>
                </c:pt>
                <c:pt idx="1290">
                  <c:v>0.97688181731208112</c:v>
                </c:pt>
                <c:pt idx="1291">
                  <c:v>0.97811213698974997</c:v>
                </c:pt>
                <c:pt idx="1292">
                  <c:v>0.97934018586073979</c:v>
                </c:pt>
                <c:pt idx="1293">
                  <c:v>0.98056592134911769</c:v>
                </c:pt>
                <c:pt idx="1294">
                  <c:v>0.9817893010784563</c:v>
                </c:pt>
                <c:pt idx="1295">
                  <c:v>0.98301028287299375</c:v>
                </c:pt>
                <c:pt idx="1296">
                  <c:v>0.98422882475878426</c:v>
                </c:pt>
                <c:pt idx="1297">
                  <c:v>0.98544488496483651</c:v>
                </c:pt>
                <c:pt idx="1298">
                  <c:v>0.98665842192424225</c:v>
                </c:pt>
                <c:pt idx="1299">
                  <c:v>0.98786939427529297</c:v>
                </c:pt>
                <c:pt idx="1300">
                  <c:v>0.98907776086258659</c:v>
                </c:pt>
                <c:pt idx="1301">
                  <c:v>0.99028348073812256</c:v>
                </c:pt>
                <c:pt idx="1302">
                  <c:v>0.99148651316238623</c:v>
                </c:pt>
                <c:pt idx="1303">
                  <c:v>0.9926868176054221</c:v>
                </c:pt>
                <c:pt idx="1304">
                  <c:v>0.9938843537478963</c:v>
                </c:pt>
                <c:pt idx="1305">
                  <c:v>0.99507908148214819</c:v>
                </c:pt>
                <c:pt idx="1306">
                  <c:v>0.99627096091323053</c:v>
                </c:pt>
                <c:pt idx="1307">
                  <c:v>0.99745995235993901</c:v>
                </c:pt>
                <c:pt idx="1308">
                  <c:v>0.99864601635583017</c:v>
                </c:pt>
                <c:pt idx="1309">
                  <c:v>0.99982911365022886</c:v>
                </c:pt>
                <c:pt idx="1310">
                  <c:v>1.0010092052092248</c:v>
                </c:pt>
                <c:pt idx="1311">
                  <c:v>1.0021862522166574</c:v>
                </c:pt>
                <c:pt idx="1312">
                  <c:v>1.0033602160750899</c:v>
                </c:pt>
                <c:pt idx="1313">
                  <c:v>1.0045310584067721</c:v>
                </c:pt>
                <c:pt idx="1314">
                  <c:v>1.0056987410545926</c:v>
                </c:pt>
                <c:pt idx="1315">
                  <c:v>1.006863226083019</c:v>
                </c:pt>
                <c:pt idx="1316">
                  <c:v>1.0080244757790284</c:v>
                </c:pt>
                <c:pt idx="1317">
                  <c:v>1.0091824526530249</c:v>
                </c:pt>
                <c:pt idx="1318">
                  <c:v>1.0103371194397472</c:v>
                </c:pt>
                <c:pt idx="1319">
                  <c:v>1.0114884390991661</c:v>
                </c:pt>
                <c:pt idx="1320">
                  <c:v>1.0126363748173675</c:v>
                </c:pt>
                <c:pt idx="1321">
                  <c:v>1.0137808900074274</c:v>
                </c:pt>
                <c:pt idx="1322">
                  <c:v>1.0149219483102752</c:v>
                </c:pt>
                <c:pt idx="1323">
                  <c:v>1.0160595135955439</c:v>
                </c:pt>
                <c:pt idx="1324">
                  <c:v>1.0171935499624116</c:v>
                </c:pt>
                <c:pt idx="1325">
                  <c:v>1.0183240217404304</c:v>
                </c:pt>
                <c:pt idx="1326">
                  <c:v>1.0194508934903441</c:v>
                </c:pt>
                <c:pt idx="1327">
                  <c:v>1.0205741300048956</c:v>
                </c:pt>
                <c:pt idx="1328">
                  <c:v>1.0216936963096219</c:v>
                </c:pt>
                <c:pt idx="1329">
                  <c:v>1.0228095576636393</c:v>
                </c:pt>
                <c:pt idx="1330">
                  <c:v>1.0239216795604165</c:v>
                </c:pt>
                <c:pt idx="1331">
                  <c:v>1.025030027728536</c:v>
                </c:pt>
                <c:pt idx="1332">
                  <c:v>1.0261345681324461</c:v>
                </c:pt>
                <c:pt idx="1333">
                  <c:v>1.0272352669731992</c:v>
                </c:pt>
                <c:pt idx="1334">
                  <c:v>1.0283320906891817</c:v>
                </c:pt>
                <c:pt idx="1335">
                  <c:v>1.0294250059568302</c:v>
                </c:pt>
                <c:pt idx="1336">
                  <c:v>1.0305139796913381</c:v>
                </c:pt>
                <c:pt idx="1337">
                  <c:v>1.0315989790473503</c:v>
                </c:pt>
                <c:pt idx="1338">
                  <c:v>1.0326799714196471</c:v>
                </c:pt>
                <c:pt idx="1339">
                  <c:v>1.0337569244438163</c:v>
                </c:pt>
                <c:pt idx="1340">
                  <c:v>1.0348298059969148</c:v>
                </c:pt>
                <c:pt idx="1341">
                  <c:v>1.0358985841981185</c:v>
                </c:pt>
                <c:pt idx="1342">
                  <c:v>1.0369632274093616</c:v>
                </c:pt>
                <c:pt idx="1343">
                  <c:v>1.0380237042359637</c:v>
                </c:pt>
                <c:pt idx="1344">
                  <c:v>1.0390799835272468</c:v>
                </c:pt>
                <c:pt idx="1345">
                  <c:v>1.0401320343771405</c:v>
                </c:pt>
                <c:pt idx="1346">
                  <c:v>1.0411798261247758</c:v>
                </c:pt>
                <c:pt idx="1347">
                  <c:v>1.042223328355069</c:v>
                </c:pt>
                <c:pt idx="1348">
                  <c:v>1.043262510899293</c:v>
                </c:pt>
                <c:pt idx="1349">
                  <c:v>1.044297343835638</c:v>
                </c:pt>
                <c:pt idx="1350">
                  <c:v>1.0453277974897608</c:v>
                </c:pt>
                <c:pt idx="1351">
                  <c:v>1.0463538424353238</c:v>
                </c:pt>
                <c:pt idx="1352">
                  <c:v>1.0473754494945218</c:v>
                </c:pt>
                <c:pt idx="1353">
                  <c:v>1.0483925897385982</c:v>
                </c:pt>
                <c:pt idx="1354">
                  <c:v>1.0494052344883504</c:v>
                </c:pt>
                <c:pt idx="1355">
                  <c:v>1.0504133553146233</c:v>
                </c:pt>
                <c:pt idx="1356">
                  <c:v>1.0514169240387918</c:v>
                </c:pt>
                <c:pt idx="1357">
                  <c:v>1.0524159127332335</c:v>
                </c:pt>
                <c:pt idx="1358">
                  <c:v>1.0534102937217884</c:v>
                </c:pt>
                <c:pt idx="1359">
                  <c:v>1.0544000395802087</c:v>
                </c:pt>
                <c:pt idx="1360">
                  <c:v>1.0553851231365974</c:v>
                </c:pt>
                <c:pt idx="1361">
                  <c:v>1.0563655174718358</c:v>
                </c:pt>
                <c:pt idx="1362">
                  <c:v>1.0573411959199996</c:v>
                </c:pt>
                <c:pt idx="1363">
                  <c:v>1.0583121320687643</c:v>
                </c:pt>
                <c:pt idx="1364">
                  <c:v>1.0592782997597998</c:v>
                </c:pt>
                <c:pt idx="1365">
                  <c:v>1.0602396730891535</c:v>
                </c:pt>
                <c:pt idx="1366">
                  <c:v>1.0611962264076225</c:v>
                </c:pt>
                <c:pt idx="1367">
                  <c:v>1.0621479343211153</c:v>
                </c:pt>
                <c:pt idx="1368">
                  <c:v>1.0630947716910022</c:v>
                </c:pt>
                <c:pt idx="1369">
                  <c:v>1.0640367136344544</c:v>
                </c:pt>
                <c:pt idx="1370">
                  <c:v>1.0649737355247724</c:v>
                </c:pt>
                <c:pt idx="1371">
                  <c:v>1.0659058129917041</c:v>
                </c:pt>
                <c:pt idx="1372">
                  <c:v>1.0668329219217514</c:v>
                </c:pt>
                <c:pt idx="1373">
                  <c:v>1.0677550384584653</c:v>
                </c:pt>
                <c:pt idx="1374">
                  <c:v>1.0686721390027318</c:v>
                </c:pt>
                <c:pt idx="1375">
                  <c:v>1.0695842002130451</c:v>
                </c:pt>
                <c:pt idx="1376">
                  <c:v>1.0704911990057713</c:v>
                </c:pt>
                <c:pt idx="1377">
                  <c:v>1.0713931125554004</c:v>
                </c:pt>
                <c:pt idx="1378">
                  <c:v>1.072289918294788</c:v>
                </c:pt>
                <c:pt idx="1379">
                  <c:v>1.0731815939153868</c:v>
                </c:pt>
                <c:pt idx="1380">
                  <c:v>1.0740681173674655</c:v>
                </c:pt>
                <c:pt idx="1381">
                  <c:v>1.0749494668603186</c:v>
                </c:pt>
                <c:pt idx="1382">
                  <c:v>1.0758256208624646</c:v>
                </c:pt>
                <c:pt idx="1383">
                  <c:v>1.0766965581018344</c:v>
                </c:pt>
                <c:pt idx="1384">
                  <c:v>1.077562257565948</c:v>
                </c:pt>
                <c:pt idx="1385">
                  <c:v>1.0784226985020813</c:v>
                </c:pt>
                <c:pt idx="1386">
                  <c:v>1.0792778604174214</c:v>
                </c:pt>
                <c:pt idx="1387">
                  <c:v>1.0801277230792119</c:v>
                </c:pt>
                <c:pt idx="1388">
                  <c:v>1.080972266514888</c:v>
                </c:pt>
                <c:pt idx="1389">
                  <c:v>1.0818114710121998</c:v>
                </c:pt>
                <c:pt idx="1390">
                  <c:v>1.0826453171193255</c:v>
                </c:pt>
                <c:pt idx="1391">
                  <c:v>1.0834737856449754</c:v>
                </c:pt>
                <c:pt idx="1392">
                  <c:v>1.0842968576584828</c:v>
                </c:pt>
                <c:pt idx="1393">
                  <c:v>1.0851145144898873</c:v>
                </c:pt>
                <c:pt idx="1394">
                  <c:v>1.0859267377300048</c:v>
                </c:pt>
                <c:pt idx="1395">
                  <c:v>1.0867335092304893</c:v>
                </c:pt>
                <c:pt idx="1396">
                  <c:v>1.0875348111038829</c:v>
                </c:pt>
                <c:pt idx="1397">
                  <c:v>1.0883306257236567</c:v>
                </c:pt>
                <c:pt idx="1398">
                  <c:v>1.0891209357242388</c:v>
                </c:pt>
                <c:pt idx="1399">
                  <c:v>1.0899057240010359</c:v>
                </c:pt>
                <c:pt idx="1400">
                  <c:v>1.0906849737104405</c:v>
                </c:pt>
                <c:pt idx="1401">
                  <c:v>1.0914586682698302</c:v>
                </c:pt>
                <c:pt idx="1402">
                  <c:v>1.0922267913575565</c:v>
                </c:pt>
                <c:pt idx="1403">
                  <c:v>1.0929893269129229</c:v>
                </c:pt>
                <c:pt idx="1404">
                  <c:v>1.0937462591361526</c:v>
                </c:pt>
                <c:pt idx="1405">
                  <c:v>1.0944975724883468</c:v>
                </c:pt>
                <c:pt idx="1406">
                  <c:v>1.0952432516914314</c:v>
                </c:pt>
                <c:pt idx="1407">
                  <c:v>1.0959832817280957</c:v>
                </c:pt>
                <c:pt idx="1408">
                  <c:v>1.0967176478417184</c:v>
                </c:pt>
                <c:pt idx="1409">
                  <c:v>1.0974463355362865</c:v>
                </c:pt>
                <c:pt idx="1410">
                  <c:v>1.098169330576301</c:v>
                </c:pt>
                <c:pt idx="1411">
                  <c:v>1.0988866189866751</c:v>
                </c:pt>
                <c:pt idx="1412">
                  <c:v>1.099598187052621</c:v>
                </c:pt>
                <c:pt idx="1413">
                  <c:v>1.1003040213195276</c:v>
                </c:pt>
                <c:pt idx="1414">
                  <c:v>1.1010041085928275</c:v>
                </c:pt>
                <c:pt idx="1415">
                  <c:v>1.1016984359378545</c:v>
                </c:pt>
                <c:pt idx="1416">
                  <c:v>1.1023869906796913</c:v>
                </c:pt>
                <c:pt idx="1417">
                  <c:v>1.1030697604030069</c:v>
                </c:pt>
                <c:pt idx="1418">
                  <c:v>1.1037467329518849</c:v>
                </c:pt>
                <c:pt idx="1419">
                  <c:v>1.1044178964296412</c:v>
                </c:pt>
                <c:pt idx="1420">
                  <c:v>1.1050832391986327</c:v>
                </c:pt>
                <c:pt idx="1421">
                  <c:v>1.1057427498800565</c:v>
                </c:pt>
                <c:pt idx="1422">
                  <c:v>1.1063964173537377</c:v>
                </c:pt>
                <c:pt idx="1423">
                  <c:v>1.1070442307579096</c:v>
                </c:pt>
                <c:pt idx="1424">
                  <c:v>1.1076861794889832</c:v>
                </c:pt>
                <c:pt idx="1425">
                  <c:v>1.1083222532013075</c:v>
                </c:pt>
                <c:pt idx="1426">
                  <c:v>1.1089524418069199</c:v>
                </c:pt>
                <c:pt idx="1427">
                  <c:v>1.1095767354752875</c:v>
                </c:pt>
                <c:pt idx="1428">
                  <c:v>1.1101951246330386</c:v>
                </c:pt>
                <c:pt idx="1429">
                  <c:v>1.1108075999636853</c:v>
                </c:pt>
                <c:pt idx="1430">
                  <c:v>1.1114141524073353</c:v>
                </c:pt>
                <c:pt idx="1431">
                  <c:v>1.1120147731603962</c:v>
                </c:pt>
                <c:pt idx="1432">
                  <c:v>1.1126094536752693</c:v>
                </c:pt>
                <c:pt idx="1433">
                  <c:v>1.1131981856600341</c:v>
                </c:pt>
                <c:pt idx="1434">
                  <c:v>1.1137809610781242</c:v>
                </c:pt>
                <c:pt idx="1435">
                  <c:v>1.1143577721479934</c:v>
                </c:pt>
                <c:pt idx="1436">
                  <c:v>1.1149286113427728</c:v>
                </c:pt>
                <c:pt idx="1437">
                  <c:v>1.1154934713899185</c:v>
                </c:pt>
                <c:pt idx="1438">
                  <c:v>1.1160523452708506</c:v>
                </c:pt>
                <c:pt idx="1439">
                  <c:v>1.116605226220583</c:v>
                </c:pt>
                <c:pt idx="1440">
                  <c:v>1.1171521077273439</c:v>
                </c:pt>
                <c:pt idx="1441">
                  <c:v>1.1176929835321876</c:v>
                </c:pt>
                <c:pt idx="1442">
                  <c:v>1.1182278476285974</c:v>
                </c:pt>
                <c:pt idx="1443">
                  <c:v>1.1187566942620788</c:v>
                </c:pt>
                <c:pt idx="1444">
                  <c:v>1.119279517929745</c:v>
                </c:pt>
                <c:pt idx="1445">
                  <c:v>1.1197963133798923</c:v>
                </c:pt>
                <c:pt idx="1446">
                  <c:v>1.1203070756115678</c:v>
                </c:pt>
                <c:pt idx="1447">
                  <c:v>1.120811799874128</c:v>
                </c:pt>
                <c:pt idx="1448">
                  <c:v>1.121310481666788</c:v>
                </c:pt>
                <c:pt idx="1449">
                  <c:v>1.121803116738163</c:v>
                </c:pt>
                <c:pt idx="1450">
                  <c:v>1.1222897010858</c:v>
                </c:pt>
                <c:pt idx="1451">
                  <c:v>1.1227702309557024</c:v>
                </c:pt>
                <c:pt idx="1452">
                  <c:v>1.1232447028418449</c:v>
                </c:pt>
                <c:pt idx="1453">
                  <c:v>1.1237131134856799</c:v>
                </c:pt>
                <c:pt idx="1454">
                  <c:v>1.1241754598756359</c:v>
                </c:pt>
                <c:pt idx="1455">
                  <c:v>1.1246317392466074</c:v>
                </c:pt>
                <c:pt idx="1456">
                  <c:v>1.1250819490794357</c:v>
                </c:pt>
                <c:pt idx="1457">
                  <c:v>1.1255260871003818</c:v>
                </c:pt>
                <c:pt idx="1458">
                  <c:v>1.1259641512805922</c:v>
                </c:pt>
                <c:pt idx="1459">
                  <c:v>1.1263961398355538</c:v>
                </c:pt>
                <c:pt idx="1460">
                  <c:v>1.1268220512245428</c:v>
                </c:pt>
                <c:pt idx="1461">
                  <c:v>1.1272418841500649</c:v>
                </c:pt>
                <c:pt idx="1462">
                  <c:v>1.1276556375572862</c:v>
                </c:pt>
                <c:pt idx="1463">
                  <c:v>1.1280633106334572</c:v>
                </c:pt>
                <c:pt idx="1464">
                  <c:v>1.128464902807329</c:v>
                </c:pt>
                <c:pt idx="1465">
                  <c:v>1.1288604137485601</c:v>
                </c:pt>
                <c:pt idx="1466">
                  <c:v>1.1292498433671161</c:v>
                </c:pt>
                <c:pt idx="1467">
                  <c:v>1.1296331918126621</c:v>
                </c:pt>
                <c:pt idx="1468">
                  <c:v>1.1300104594739453</c:v>
                </c:pt>
                <c:pt idx="1469">
                  <c:v>1.1303816469781718</c:v>
                </c:pt>
                <c:pt idx="1470">
                  <c:v>1.1307467551903745</c:v>
                </c:pt>
                <c:pt idx="1471">
                  <c:v>1.1311057852127735</c:v>
                </c:pt>
                <c:pt idx="1472">
                  <c:v>1.1314587383841284</c:v>
                </c:pt>
                <c:pt idx="1473">
                  <c:v>1.1318056162790839</c:v>
                </c:pt>
                <c:pt idx="1474">
                  <c:v>1.1321464207075069</c:v>
                </c:pt>
                <c:pt idx="1475">
                  <c:v>1.132481153713816</c:v>
                </c:pt>
                <c:pt idx="1476">
                  <c:v>1.1328098175763039</c:v>
                </c:pt>
                <c:pt idx="1477">
                  <c:v>1.1331324148064528</c:v>
                </c:pt>
                <c:pt idx="1478">
                  <c:v>1.1334489481482408</c:v>
                </c:pt>
                <c:pt idx="1479">
                  <c:v>1.1337594205774424</c:v>
                </c:pt>
                <c:pt idx="1480">
                  <c:v>1.1340638353009209</c:v>
                </c:pt>
                <c:pt idx="1481">
                  <c:v>1.1343621957559142</c:v>
                </c:pt>
                <c:pt idx="1482">
                  <c:v>1.1346545056093122</c:v>
                </c:pt>
                <c:pt idx="1483">
                  <c:v>1.134940768756928</c:v>
                </c:pt>
                <c:pt idx="1484">
                  <c:v>1.1352209893227612</c:v>
                </c:pt>
                <c:pt idx="1485">
                  <c:v>1.1354951716582553</c:v>
                </c:pt>
                <c:pt idx="1486">
                  <c:v>1.1357633203415465</c:v>
                </c:pt>
                <c:pt idx="1487">
                  <c:v>1.1360254401767067</c:v>
                </c:pt>
                <c:pt idx="1488">
                  <c:v>1.1362815361929786</c:v>
                </c:pt>
                <c:pt idx="1489">
                  <c:v>1.1365316136440045</c:v>
                </c:pt>
                <c:pt idx="1490">
                  <c:v>1.1367756780070477</c:v>
                </c:pt>
                <c:pt idx="1491">
                  <c:v>1.1370137349822083</c:v>
                </c:pt>
                <c:pt idx="1492">
                  <c:v>1.1372457904916302</c:v>
                </c:pt>
                <c:pt idx="1493">
                  <c:v>1.1374718506787038</c:v>
                </c:pt>
                <c:pt idx="1494">
                  <c:v>1.1376919219072594</c:v>
                </c:pt>
                <c:pt idx="1495">
                  <c:v>1.1379060107607564</c:v>
                </c:pt>
                <c:pt idx="1496">
                  <c:v>1.1381141240414641</c:v>
                </c:pt>
                <c:pt idx="1497">
                  <c:v>1.1383162687696373</c:v>
                </c:pt>
                <c:pt idx="1498">
                  <c:v>1.1385124521826844</c:v>
                </c:pt>
                <c:pt idx="1499">
                  <c:v>1.1387026817343295</c:v>
                </c:pt>
                <c:pt idx="1500">
                  <c:v>1.1388869650937683</c:v>
                </c:pt>
                <c:pt idx="1501">
                  <c:v>1.1390653101448169</c:v>
                </c:pt>
                <c:pt idx="1502">
                  <c:v>1.1392377249850558</c:v>
                </c:pt>
                <c:pt idx="1503">
                  <c:v>1.1394042179249659</c:v>
                </c:pt>
                <c:pt idx="1504">
                  <c:v>1.1395647974870597</c:v>
                </c:pt>
                <c:pt idx="1505">
                  <c:v>1.1397194724050057</c:v>
                </c:pt>
                <c:pt idx="1506">
                  <c:v>1.1398682516227463</c:v>
                </c:pt>
                <c:pt idx="1507">
                  <c:v>1.1400111442936112</c:v>
                </c:pt>
                <c:pt idx="1508">
                  <c:v>1.1401481597794227</c:v>
                </c:pt>
                <c:pt idx="1509">
                  <c:v>1.140279307649597</c:v>
                </c:pt>
                <c:pt idx="1510">
                  <c:v>1.1404045976802382</c:v>
                </c:pt>
                <c:pt idx="1511">
                  <c:v>1.1405240398532279</c:v>
                </c:pt>
                <c:pt idx="1512">
                  <c:v>1.1406376443553075</c:v>
                </c:pt>
                <c:pt idx="1513">
                  <c:v>1.1407454215771553</c:v>
                </c:pt>
                <c:pt idx="1514">
                  <c:v>1.1408473821124585</c:v>
                </c:pt>
                <c:pt idx="1515">
                  <c:v>1.1409435367569791</c:v>
                </c:pt>
                <c:pt idx="1516">
                  <c:v>1.1410338965076139</c:v>
                </c:pt>
                <c:pt idx="1517">
                  <c:v>1.1411184725614494</c:v>
                </c:pt>
                <c:pt idx="1518">
                  <c:v>1.1411972763148115</c:v>
                </c:pt>
                <c:pt idx="1519">
                  <c:v>1.1412703193623093</c:v>
                </c:pt>
                <c:pt idx="1520">
                  <c:v>1.1413376134958735</c:v>
                </c:pt>
                <c:pt idx="1521">
                  <c:v>1.1413991707037898</c:v>
                </c:pt>
                <c:pt idx="1522">
                  <c:v>1.1414550031697268</c:v>
                </c:pt>
                <c:pt idx="1523">
                  <c:v>1.1415051232717586</c:v>
                </c:pt>
                <c:pt idx="1524">
                  <c:v>1.1415495435813823</c:v>
                </c:pt>
                <c:pt idx="1525">
                  <c:v>1.1415882768625307</c:v>
                </c:pt>
                <c:pt idx="1526">
                  <c:v>1.1416213360705798</c:v>
                </c:pt>
                <c:pt idx="1527">
                  <c:v>1.1416487343513508</c:v>
                </c:pt>
                <c:pt idx="1528">
                  <c:v>1.1416704850401078</c:v>
                </c:pt>
                <c:pt idx="1529">
                  <c:v>1.1416866016605502</c:v>
                </c:pt>
                <c:pt idx="1530">
                  <c:v>1.1416970979238004</c:v>
                </c:pt>
                <c:pt idx="1531">
                  <c:v>1.1417019877273866</c:v>
                </c:pt>
                <c:pt idx="1532">
                  <c:v>1.1417012851542214</c:v>
                </c:pt>
                <c:pt idx="1533">
                  <c:v>1.1416950044715741</c:v>
                </c:pt>
                <c:pt idx="1534">
                  <c:v>1.1416831601300406</c:v>
                </c:pt>
                <c:pt idx="1535">
                  <c:v>1.1416657667625068</c:v>
                </c:pt>
                <c:pt idx="1536">
                  <c:v>1.1416428391831088</c:v>
                </c:pt>
                <c:pt idx="1537">
                  <c:v>1.1416143923861879</c:v>
                </c:pt>
                <c:pt idx="1538">
                  <c:v>1.1415804415452409</c:v>
                </c:pt>
                <c:pt idx="1539">
                  <c:v>1.1415410020118668</c:v>
                </c:pt>
                <c:pt idx="1540">
                  <c:v>1.1414960893147088</c:v>
                </c:pt>
                <c:pt idx="1541">
                  <c:v>1.1414457191583915</c:v>
                </c:pt>
                <c:pt idx="1542">
                  <c:v>1.1413899074224556</c:v>
                </c:pt>
                <c:pt idx="1543">
                  <c:v>1.1413286701602856</c:v>
                </c:pt>
                <c:pt idx="1544">
                  <c:v>1.1412620235980366</c:v>
                </c:pt>
                <c:pt idx="1545">
                  <c:v>1.1411899841335542</c:v>
                </c:pt>
                <c:pt idx="1546">
                  <c:v>1.1411125683352921</c:v>
                </c:pt>
                <c:pt idx="1547">
                  <c:v>1.1410297929412252</c:v>
                </c:pt>
                <c:pt idx="1548">
                  <c:v>1.1409416748577592</c:v>
                </c:pt>
                <c:pt idx="1549">
                  <c:v>1.1408482311586354</c:v>
                </c:pt>
                <c:pt idx="1550">
                  <c:v>1.1407494790838326</c:v>
                </c:pt>
                <c:pt idx="1551">
                  <c:v>1.1406454360384652</c:v>
                </c:pt>
                <c:pt idx="1552">
                  <c:v>1.1405361195916768</c:v>
                </c:pt>
                <c:pt idx="1553">
                  <c:v>1.140421547475531</c:v>
                </c:pt>
                <c:pt idx="1554">
                  <c:v>1.1403017375838984</c:v>
                </c:pt>
                <c:pt idx="1555">
                  <c:v>1.1401767079713399</c:v>
                </c:pt>
                <c:pt idx="1556">
                  <c:v>1.1400464768519862</c:v>
                </c:pt>
                <c:pt idx="1557">
                  <c:v>1.1399110625984152</c:v>
                </c:pt>
                <c:pt idx="1558">
                  <c:v>1.139770483740524</c:v>
                </c:pt>
                <c:pt idx="1559">
                  <c:v>1.1396247589643993</c:v>
                </c:pt>
                <c:pt idx="1560">
                  <c:v>1.1394739071111837</c:v>
                </c:pt>
                <c:pt idx="1561">
                  <c:v>1.1393179471759389</c:v>
                </c:pt>
                <c:pt idx="1562">
                  <c:v>1.1391568983065061</c:v>
                </c:pt>
                <c:pt idx="1563">
                  <c:v>1.1389907798023626</c:v>
                </c:pt>
                <c:pt idx="1564">
                  <c:v>1.1388196111134761</c:v>
                </c:pt>
                <c:pt idx="1565">
                  <c:v>1.1386434118391553</c:v>
                </c:pt>
                <c:pt idx="1566">
                  <c:v>1.1384622017268979</c:v>
                </c:pt>
                <c:pt idx="1567">
                  <c:v>1.138276000671236</c:v>
                </c:pt>
                <c:pt idx="1568">
                  <c:v>1.138084828712578</c:v>
                </c:pt>
                <c:pt idx="1569">
                  <c:v>1.1378887060360476</c:v>
                </c:pt>
                <c:pt idx="1570">
                  <c:v>1.1376876529703217</c:v>
                </c:pt>
                <c:pt idx="1571">
                  <c:v>1.1374816899864628</c:v>
                </c:pt>
                <c:pt idx="1572">
                  <c:v>1.1372708376967517</c:v>
                </c:pt>
                <c:pt idx="1573">
                  <c:v>1.1370551168535155</c:v>
                </c:pt>
                <c:pt idx="1574">
                  <c:v>1.1368345483479538</c:v>
                </c:pt>
                <c:pt idx="1575">
                  <c:v>1.1366091532089633</c:v>
                </c:pt>
                <c:pt idx="1576">
                  <c:v>1.1363789526019581</c:v>
                </c:pt>
                <c:pt idx="1577">
                  <c:v>1.1361439678276888</c:v>
                </c:pt>
                <c:pt idx="1578">
                  <c:v>1.1359042203210596</c:v>
                </c:pt>
                <c:pt idx="1579">
                  <c:v>1.1356597316499426</c:v>
                </c:pt>
                <c:pt idx="1580">
                  <c:v>1.1354105235139895</c:v>
                </c:pt>
                <c:pt idx="1581">
                  <c:v>1.135156617743442</c:v>
                </c:pt>
                <c:pt idx="1582">
                  <c:v>1.1348980362979388</c:v>
                </c:pt>
                <c:pt idx="1583">
                  <c:v>1.1346348012653229</c:v>
                </c:pt>
                <c:pt idx="1584">
                  <c:v>1.1343669348604439</c:v>
                </c:pt>
                <c:pt idx="1585">
                  <c:v>1.134094459423961</c:v>
                </c:pt>
                <c:pt idx="1586">
                  <c:v>1.1338173974211421</c:v>
                </c:pt>
                <c:pt idx="1587">
                  <c:v>1.133535771440662</c:v>
                </c:pt>
                <c:pt idx="1588">
                  <c:v>1.133249604193399</c:v>
                </c:pt>
                <c:pt idx="1589">
                  <c:v>1.1329589185112297</c:v>
                </c:pt>
                <c:pt idx="1590">
                  <c:v>1.132663737345821</c:v>
                </c:pt>
                <c:pt idx="1591">
                  <c:v>1.132364083767422</c:v>
                </c:pt>
                <c:pt idx="1592">
                  <c:v>1.1320599809636531</c:v>
                </c:pt>
                <c:pt idx="1593">
                  <c:v>1.1317514522382943</c:v>
                </c:pt>
                <c:pt idx="1594">
                  <c:v>1.1314385210100717</c:v>
                </c:pt>
                <c:pt idx="1595">
                  <c:v>1.1311212108114428</c:v>
                </c:pt>
                <c:pt idx="1596">
                  <c:v>1.1307995452873802</c:v>
                </c:pt>
                <c:pt idx="1597">
                  <c:v>1.1304735481941541</c:v>
                </c:pt>
                <c:pt idx="1598">
                  <c:v>1.1301432433981131</c:v>
                </c:pt>
                <c:pt idx="1599">
                  <c:v>1.1298086548744644</c:v>
                </c:pt>
                <c:pt idx="1600">
                  <c:v>1.1294698067060525</c:v>
                </c:pt>
                <c:pt idx="1601">
                  <c:v>1.1291267230821367</c:v>
                </c:pt>
                <c:pt idx="1602">
                  <c:v>1.1287794282971677</c:v>
                </c:pt>
                <c:pt idx="1603">
                  <c:v>1.1284279467495628</c:v>
                </c:pt>
                <c:pt idx="1604">
                  <c:v>1.1280723029404811</c:v>
                </c:pt>
                <c:pt idx="1605">
                  <c:v>1.1277125214725965</c:v>
                </c:pt>
                <c:pt idx="1606">
                  <c:v>1.1273486270488702</c:v>
                </c:pt>
                <c:pt idx="1607">
                  <c:v>1.1269806444713233</c:v>
                </c:pt>
                <c:pt idx="1608">
                  <c:v>1.1266085986398076</c:v>
                </c:pt>
                <c:pt idx="1609">
                  <c:v>1.1262325145507759</c:v>
                </c:pt>
                <c:pt idx="1610">
                  <c:v>1.1258524172960518</c:v>
                </c:pt>
                <c:pt idx="1611">
                  <c:v>1.1254683320615988</c:v>
                </c:pt>
                <c:pt idx="1612">
                  <c:v>1.125080284126289</c:v>
                </c:pt>
                <c:pt idx="1613">
                  <c:v>1.1246882988606708</c:v>
                </c:pt>
                <c:pt idx="1614">
                  <c:v>1.1242924017257365</c:v>
                </c:pt>
                <c:pt idx="1615">
                  <c:v>1.1238926182716897</c:v>
                </c:pt>
                <c:pt idx="1616">
                  <c:v>1.1234889741367116</c:v>
                </c:pt>
                <c:pt idx="1617">
                  <c:v>1.1230814950457275</c:v>
                </c:pt>
                <c:pt idx="1618">
                  <c:v>1.1226702068091732</c:v>
                </c:pt>
                <c:pt idx="1619">
                  <c:v>1.1222551353217607</c:v>
                </c:pt>
                <c:pt idx="1620">
                  <c:v>1.1218363065612438</c:v>
                </c:pt>
                <c:pt idx="1621">
                  <c:v>1.1214137465871843</c:v>
                </c:pt>
                <c:pt idx="1622">
                  <c:v>1.1209874815397169</c:v>
                </c:pt>
                <c:pt idx="1623">
                  <c:v>1.1205575376383148</c:v>
                </c:pt>
                <c:pt idx="1624">
                  <c:v>1.1201239411805552</c:v>
                </c:pt>
                <c:pt idx="1625">
                  <c:v>1.1196867185408856</c:v>
                </c:pt>
                <c:pt idx="1626">
                  <c:v>1.1192458961693883</c:v>
                </c:pt>
                <c:pt idx="1627">
                  <c:v>1.1188015005905472</c:v>
                </c:pt>
                <c:pt idx="1628">
                  <c:v>1.1183535584020132</c:v>
                </c:pt>
                <c:pt idx="1629">
                  <c:v>1.1179020962733714</c:v>
                </c:pt>
                <c:pt idx="1630">
                  <c:v>1.1174471409449069</c:v>
                </c:pt>
                <c:pt idx="1631">
                  <c:v>1.1169887192263721</c:v>
                </c:pt>
                <c:pt idx="1632">
                  <c:v>1.1165268579957541</c:v>
                </c:pt>
                <c:pt idx="1633">
                  <c:v>1.116061584198043</c:v>
                </c:pt>
                <c:pt idx="1634">
                  <c:v>1.1155929248439995</c:v>
                </c:pt>
                <c:pt idx="1635">
                  <c:v>1.1151209070089245</c:v>
                </c:pt>
                <c:pt idx="1636">
                  <c:v>1.114645557831428</c:v>
                </c:pt>
                <c:pt idx="1637">
                  <c:v>1.1141669045121996</c:v>
                </c:pt>
                <c:pt idx="1638">
                  <c:v>1.1136849743127788</c:v>
                </c:pt>
                <c:pt idx="1639">
                  <c:v>1.1131997945543275</c:v>
                </c:pt>
                <c:pt idx="1640">
                  <c:v>1.1127113926164016</c:v>
                </c:pt>
                <c:pt idx="1641">
                  <c:v>1.1122197959357247</c:v>
                </c:pt>
                <c:pt idx="1642">
                  <c:v>1.1117250320049614</c:v>
                </c:pt>
                <c:pt idx="1643">
                  <c:v>1.1112271283714927</c:v>
                </c:pt>
                <c:pt idx="1644">
                  <c:v>1.110726112636192</c:v>
                </c:pt>
                <c:pt idx="1645">
                  <c:v>1.1102220124522022</c:v>
                </c:pt>
                <c:pt idx="1646">
                  <c:v>1.1097148555237133</c:v>
                </c:pt>
                <c:pt idx="1647">
                  <c:v>1.1092046696047413</c:v>
                </c:pt>
                <c:pt idx="1648">
                  <c:v>1.1086914824979088</c:v>
                </c:pt>
                <c:pt idx="1649">
                  <c:v>1.1081753220532267</c:v>
                </c:pt>
                <c:pt idx="1650">
                  <c:v>1.1076562161668759</c:v>
                </c:pt>
                <c:pt idx="1651">
                  <c:v>1.1071341927799925</c:v>
                </c:pt>
                <c:pt idx="1652">
                  <c:v>1.1066092798774521</c:v>
                </c:pt>
                <c:pt idx="1653">
                  <c:v>1.1060815054866568</c:v>
                </c:pt>
                <c:pt idx="1654">
                  <c:v>1.1055508976763235</c:v>
                </c:pt>
                <c:pt idx="1655">
                  <c:v>1.1050174845552729</c:v>
                </c:pt>
                <c:pt idx="1656">
                  <c:v>1.104481294271221</c:v>
                </c:pt>
                <c:pt idx="1657">
                  <c:v>1.1039423550095713</c:v>
                </c:pt>
                <c:pt idx="1658">
                  <c:v>1.1034006949922091</c:v>
                </c:pt>
                <c:pt idx="1659">
                  <c:v>1.1028563424762972</c:v>
                </c:pt>
                <c:pt idx="1660">
                  <c:v>1.1023093257530736</c:v>
                </c:pt>
                <c:pt idx="1661">
                  <c:v>1.1017596731466504</c:v>
                </c:pt>
                <c:pt idx="1662">
                  <c:v>1.1012074130128147</c:v>
                </c:pt>
                <c:pt idx="1663">
                  <c:v>1.1006525737378319</c:v>
                </c:pt>
                <c:pt idx="1664">
                  <c:v>1.1000951837372501</c:v>
                </c:pt>
                <c:pt idx="1665">
                  <c:v>1.0995352714547062</c:v>
                </c:pt>
                <c:pt idx="1666">
                  <c:v>1.0989728653607345</c:v>
                </c:pt>
                <c:pt idx="1667">
                  <c:v>1.098407993951577</c:v>
                </c:pt>
                <c:pt idx="1668">
                  <c:v>1.0978406857479961</c:v>
                </c:pt>
                <c:pt idx="1669">
                  <c:v>1.0972709692940894</c:v>
                </c:pt>
                <c:pt idx="1670">
                  <c:v>1.0966988731561056</c:v>
                </c:pt>
                <c:pt idx="1671">
                  <c:v>1.0961244259212632</c:v>
                </c:pt>
                <c:pt idx="1672">
                  <c:v>1.0955476561965722</c:v>
                </c:pt>
                <c:pt idx="1673">
                  <c:v>1.0949685926076564</c:v>
                </c:pt>
                <c:pt idx="1674">
                  <c:v>1.0943872637975789</c:v>
                </c:pt>
                <c:pt idx="1675">
                  <c:v>1.0938036984256703</c:v>
                </c:pt>
                <c:pt idx="1676">
                  <c:v>1.0932179251663581</c:v>
                </c:pt>
                <c:pt idx="1677">
                  <c:v>1.0926299727079996</c:v>
                </c:pt>
                <c:pt idx="1678">
                  <c:v>1.0920398697517164</c:v>
                </c:pt>
                <c:pt idx="1679">
                  <c:v>1.0914476450102322</c:v>
                </c:pt>
                <c:pt idx="1680">
                  <c:v>1.090853327206712</c:v>
                </c:pt>
                <c:pt idx="1681">
                  <c:v>1.090256945073605</c:v>
                </c:pt>
                <c:pt idx="1682">
                  <c:v>1.0896585273514892</c:v>
                </c:pt>
                <c:pt idx="1683">
                  <c:v>1.0890581027879187</c:v>
                </c:pt>
                <c:pt idx="1684">
                  <c:v>1.0884557001362747</c:v>
                </c:pt>
                <c:pt idx="1685">
                  <c:v>1.0878513481546175</c:v>
                </c:pt>
                <c:pt idx="1686">
                  <c:v>1.0872450756045429</c:v>
                </c:pt>
                <c:pt idx="1687">
                  <c:v>1.0866369112500405</c:v>
                </c:pt>
                <c:pt idx="1688">
                  <c:v>1.0860268838563545</c:v>
                </c:pt>
                <c:pt idx="1689">
                  <c:v>1.0854150221888483</c:v>
                </c:pt>
                <c:pt idx="1690">
                  <c:v>1.0848013550118714</c:v>
                </c:pt>
                <c:pt idx="1691">
                  <c:v>1.0841859110876289</c:v>
                </c:pt>
                <c:pt idx="1692">
                  <c:v>1.0835687191750545</c:v>
                </c:pt>
                <c:pt idx="1693">
                  <c:v>1.082949808028687</c:v>
                </c:pt>
                <c:pt idx="1694">
                  <c:v>1.0823292063975483</c:v>
                </c:pt>
                <c:pt idx="1695">
                  <c:v>1.0817069430240258</c:v>
                </c:pt>
                <c:pt idx="1696">
                  <c:v>1.0810830466427575</c:v>
                </c:pt>
                <c:pt idx="1697">
                  <c:v>1.08045754597952</c:v>
                </c:pt>
                <c:pt idx="1698">
                  <c:v>1.0798304697501204</c:v>
                </c:pt>
                <c:pt idx="1699">
                  <c:v>1.0792018466592905</c:v>
                </c:pt>
                <c:pt idx="1700">
                  <c:v>1.0785717053995845</c:v>
                </c:pt>
                <c:pt idx="1701">
                  <c:v>1.0779400746502805</c:v>
                </c:pt>
                <c:pt idx="1702">
                  <c:v>1.0773069830762851</c:v>
                </c:pt>
                <c:pt idx="1703">
                  <c:v>1.0766724593270411</c:v>
                </c:pt>
                <c:pt idx="1704">
                  <c:v>1.0760365320354381</c:v>
                </c:pt>
                <c:pt idx="1705">
                  <c:v>1.0753992298167281</c:v>
                </c:pt>
                <c:pt idx="1706">
                  <c:v>1.0747605812674426</c:v>
                </c:pt>
                <c:pt idx="1707">
                  <c:v>1.0741206149643154</c:v>
                </c:pt>
                <c:pt idx="1708">
                  <c:v>1.0734793594632071</c:v>
                </c:pt>
                <c:pt idx="1709">
                  <c:v>1.0728368432980333</c:v>
                </c:pt>
                <c:pt idx="1710">
                  <c:v>1.0721930949796978</c:v>
                </c:pt>
                <c:pt idx="1711">
                  <c:v>1.0715481429950278</c:v>
                </c:pt>
                <c:pt idx="1712">
                  <c:v>1.0709020158057136</c:v>
                </c:pt>
                <c:pt idx="1713">
                  <c:v>1.0702547418472521</c:v>
                </c:pt>
                <c:pt idx="1714">
                  <c:v>1.0696063495278936</c:v>
                </c:pt>
                <c:pt idx="1715">
                  <c:v>1.0689568672275924</c:v>
                </c:pt>
                <c:pt idx="1716">
                  <c:v>1.0683063232969616</c:v>
                </c:pt>
                <c:pt idx="1717">
                  <c:v>1.0676547460562311</c:v>
                </c:pt>
                <c:pt idx="1718">
                  <c:v>1.06700216379421</c:v>
                </c:pt>
                <c:pt idx="1719">
                  <c:v>1.0663486047672526</c:v>
                </c:pt>
                <c:pt idx="1720">
                  <c:v>1.0656940971982281</c:v>
                </c:pt>
                <c:pt idx="1721">
                  <c:v>1.065038669275495</c:v>
                </c:pt>
                <c:pt idx="1722">
                  <c:v>1.0643823491518785</c:v>
                </c:pt>
                <c:pt idx="1723">
                  <c:v>1.0637251649436528</c:v>
                </c:pt>
                <c:pt idx="1724">
                  <c:v>1.0630671447295268</c:v>
                </c:pt>
                <c:pt idx="1725">
                  <c:v>1.0624083165496339</c:v>
                </c:pt>
                <c:pt idx="1726">
                  <c:v>1.0617487084045263</c:v>
                </c:pt>
                <c:pt idx="1727">
                  <c:v>1.0610883482541729</c:v>
                </c:pt>
                <c:pt idx="1728">
                  <c:v>1.0604272640169621</c:v>
                </c:pt>
                <c:pt idx="1729">
                  <c:v>1.059765483568708</c:v>
                </c:pt>
                <c:pt idx="1730">
                  <c:v>1.0591030347416615</c:v>
                </c:pt>
                <c:pt idx="1731">
                  <c:v>1.0584399453235243</c:v>
                </c:pt>
                <c:pt idx="1732">
                  <c:v>1.057776243056469</c:v>
                </c:pt>
                <c:pt idx="1733">
                  <c:v>1.0571119556361623</c:v>
                </c:pt>
                <c:pt idx="1734">
                  <c:v>1.0564471107107929</c:v>
                </c:pt>
                <c:pt idx="1735">
                  <c:v>1.0557817358801036</c:v>
                </c:pt>
                <c:pt idx="1736">
                  <c:v>1.0551158586944278</c:v>
                </c:pt>
                <c:pt idx="1737">
                  <c:v>1.0544495066537305</c:v>
                </c:pt>
                <c:pt idx="1738">
                  <c:v>1.0537827072066535</c:v>
                </c:pt>
                <c:pt idx="1739">
                  <c:v>1.0531154877495654</c:v>
                </c:pt>
                <c:pt idx="1740">
                  <c:v>1.0524478756256161</c:v>
                </c:pt>
                <c:pt idx="1741">
                  <c:v>1.0517798981237951</c:v>
                </c:pt>
                <c:pt idx="1742">
                  <c:v>1.0511115824779949</c:v>
                </c:pt>
                <c:pt idx="1743">
                  <c:v>1.0504429558660791</c:v>
                </c:pt>
                <c:pt idx="1744">
                  <c:v>1.049774045408955</c:v>
                </c:pt>
                <c:pt idx="1745">
                  <c:v>1.0491048781696506</c:v>
                </c:pt>
                <c:pt idx="1746">
                  <c:v>1.0484354811523957</c:v>
                </c:pt>
                <c:pt idx="1747">
                  <c:v>1.047765881301709</c:v>
                </c:pt>
                <c:pt idx="1748">
                  <c:v>1.0470961055014885</c:v>
                </c:pt>
                <c:pt idx="1749">
                  <c:v>1.0464261805741073</c:v>
                </c:pt>
                <c:pt idx="1750">
                  <c:v>1.0457561332795149</c:v>
                </c:pt>
                <c:pt idx="1751">
                  <c:v>1.0450859903143417</c:v>
                </c:pt>
                <c:pt idx="1752">
                  <c:v>1.0444157783110088</c:v>
                </c:pt>
                <c:pt idx="1753">
                  <c:v>1.0437455238368432</c:v>
                </c:pt>
                <c:pt idx="1754">
                  <c:v>1.0430752533931968</c:v>
                </c:pt>
                <c:pt idx="1755">
                  <c:v>1.0424049934145716</c:v>
                </c:pt>
                <c:pt idx="1756">
                  <c:v>1.0417347702677484</c:v>
                </c:pt>
                <c:pt idx="1757">
                  <c:v>1.0410646102509213</c:v>
                </c:pt>
                <c:pt idx="1758">
                  <c:v>1.0403945395928367</c:v>
                </c:pt>
                <c:pt idx="1759">
                  <c:v>1.0397245844519369</c:v>
                </c:pt>
                <c:pt idx="1760">
                  <c:v>1.0390547709155096</c:v>
                </c:pt>
                <c:pt idx="1761">
                  <c:v>1.0383851249988414</c:v>
                </c:pt>
                <c:pt idx="1762">
                  <c:v>1.0377156726443773</c:v>
                </c:pt>
                <c:pt idx="1763">
                  <c:v>1.0370464397208838</c:v>
                </c:pt>
                <c:pt idx="1764">
                  <c:v>1.0363774520226183</c:v>
                </c:pt>
                <c:pt idx="1765">
                  <c:v>1.0357087352685033</c:v>
                </c:pt>
                <c:pt idx="1766">
                  <c:v>1.0350403151013048</c:v>
                </c:pt>
                <c:pt idx="1767">
                  <c:v>1.0343722170868175</c:v>
                </c:pt>
                <c:pt idx="1768">
                  <c:v>1.0337044667130528</c:v>
                </c:pt>
                <c:pt idx="1769">
                  <c:v>1.0330370893894341</c:v>
                </c:pt>
                <c:pt idx="1770">
                  <c:v>1.0323701104459961</c:v>
                </c:pt>
                <c:pt idx="1771">
                  <c:v>1.0317035551325895</c:v>
                </c:pt>
                <c:pt idx="1772">
                  <c:v>1.0310374486180907</c:v>
                </c:pt>
                <c:pt idx="1773">
                  <c:v>1.0303718159896171</c:v>
                </c:pt>
                <c:pt idx="1774">
                  <c:v>1.0297066822517476</c:v>
                </c:pt>
                <c:pt idx="1775">
                  <c:v>1.0290420723257474</c:v>
                </c:pt>
                <c:pt idx="1776">
                  <c:v>1.0283780110487994</c:v>
                </c:pt>
                <c:pt idx="1777">
                  <c:v>1.0277145231732401</c:v>
                </c:pt>
                <c:pt idx="1778">
                  <c:v>1.0270516333658011</c:v>
                </c:pt>
                <c:pt idx="1779">
                  <c:v>1.0263893662068555</c:v>
                </c:pt>
                <c:pt idx="1780">
                  <c:v>1.0257277461896699</c:v>
                </c:pt>
                <c:pt idx="1781">
                  <c:v>1.0250667977196619</c:v>
                </c:pt>
                <c:pt idx="1782">
                  <c:v>1.0244065451136628</c:v>
                </c:pt>
                <c:pt idx="1783">
                  <c:v>1.023747012599185</c:v>
                </c:pt>
                <c:pt idx="1784">
                  <c:v>1.0230882243136963</c:v>
                </c:pt>
                <c:pt idx="1785">
                  <c:v>1.022430204303898</c:v>
                </c:pt>
                <c:pt idx="1786">
                  <c:v>1.0217729765250092</c:v>
                </c:pt>
                <c:pt idx="1787">
                  <c:v>1.0211165648400569</c:v>
                </c:pt>
                <c:pt idx="1788">
                  <c:v>1.0204609930191706</c:v>
                </c:pt>
                <c:pt idx="1789">
                  <c:v>1.0198062847388829</c:v>
                </c:pt>
                <c:pt idx="1790">
                  <c:v>1.0191524635814357</c:v>
                </c:pt>
                <c:pt idx="1791">
                  <c:v>1.0184995530340917</c:v>
                </c:pt>
                <c:pt idx="1792">
                  <c:v>1.0178475764884505</c:v>
                </c:pt>
                <c:pt idx="1793">
                  <c:v>1.0171965572397721</c:v>
                </c:pt>
                <c:pt idx="1794">
                  <c:v>1.0165465184863047</c:v>
                </c:pt>
                <c:pt idx="1795">
                  <c:v>1.0158974833286183</c:v>
                </c:pt>
                <c:pt idx="1796">
                  <c:v>1.0152494747689431</c:v>
                </c:pt>
                <c:pt idx="1797">
                  <c:v>1.0146025157105145</c:v>
                </c:pt>
                <c:pt idx="1798">
                  <c:v>1.0139566289569235</c:v>
                </c:pt>
                <c:pt idx="1799">
                  <c:v>1.0133118372114724</c:v>
                </c:pt>
                <c:pt idx="1800">
                  <c:v>1.012668163076536</c:v>
                </c:pt>
                <c:pt idx="1801">
                  <c:v>1.0120256290529281</c:v>
                </c:pt>
                <c:pt idx="1802">
                  <c:v>1.0113842575392753</c:v>
                </c:pt>
                <c:pt idx="1803">
                  <c:v>1.0107440708313942</c:v>
                </c:pt>
                <c:pt idx="1804">
                  <c:v>1.0101050911216751</c:v>
                </c:pt>
                <c:pt idx="1805">
                  <c:v>1.0094673404984724</c:v>
                </c:pt>
                <c:pt idx="1806">
                  <c:v>1.0088308409454987</c:v>
                </c:pt>
                <c:pt idx="1807">
                  <c:v>1.0081956143412261</c:v>
                </c:pt>
                <c:pt idx="1808">
                  <c:v>1.0075616824582925</c:v>
                </c:pt>
                <c:pt idx="1809">
                  <c:v>1.0069290669629138</c:v>
                </c:pt>
                <c:pt idx="1810">
                  <c:v>1.0062977894143017</c:v>
                </c:pt>
                <c:pt idx="1811">
                  <c:v>1.0056678712640872</c:v>
                </c:pt>
                <c:pt idx="1812">
                  <c:v>1.0050393338557497</c:v>
                </c:pt>
                <c:pt idx="1813">
                  <c:v>1.0044121984240524</c:v>
                </c:pt>
                <c:pt idx="1814">
                  <c:v>1.0037864860944818</c:v>
                </c:pt>
                <c:pt idx="1815">
                  <c:v>1.0031622178826956</c:v>
                </c:pt>
                <c:pt idx="1816">
                  <c:v>1.0025394146939732</c:v>
                </c:pt>
                <c:pt idx="1817">
                  <c:v>1.0019180973226749</c:v>
                </c:pt>
                <c:pt idx="1818">
                  <c:v>1.0012982864517046</c:v>
                </c:pt>
                <c:pt idx="1819">
                  <c:v>1.00068000265198</c:v>
                </c:pt>
                <c:pt idx="1820">
                  <c:v>1.0000632663819067</c:v>
                </c:pt>
                <c:pt idx="1821">
                  <c:v>0.99944809798685974</c:v>
                </c:pt>
                <c:pt idx="1822">
                  <c:v>0.99883451769867038</c:v>
                </c:pt>
                <c:pt idx="1823">
                  <c:v>0.99822254563511781</c:v>
                </c:pt>
                <c:pt idx="1824">
                  <c:v>0.99761220179942789</c:v>
                </c:pt>
                <c:pt idx="1825">
                  <c:v>0.99700350607977706</c:v>
                </c:pt>
                <c:pt idx="1826">
                  <c:v>0.99639647824880206</c:v>
                </c:pt>
                <c:pt idx="1827">
                  <c:v>0.99579113796311547</c:v>
                </c:pt>
                <c:pt idx="1828">
                  <c:v>0.99518750476282747</c:v>
                </c:pt>
                <c:pt idx="1829">
                  <c:v>0.99458559807107239</c:v>
                </c:pt>
                <c:pt idx="1830">
                  <c:v>0.99398543719354226</c:v>
                </c:pt>
                <c:pt idx="1831">
                  <c:v>0.99338704131802547</c:v>
                </c:pt>
                <c:pt idx="1832">
                  <c:v>0.99279042951395147</c:v>
                </c:pt>
                <c:pt idx="1833">
                  <c:v>0.99219562073194112</c:v>
                </c:pt>
                <c:pt idx="1834">
                  <c:v>0.991602633803363</c:v>
                </c:pt>
                <c:pt idx="1835">
                  <c:v>0.99101148743989531</c:v>
                </c:pt>
                <c:pt idx="1836">
                  <c:v>0.99042220023309413</c:v>
                </c:pt>
                <c:pt idx="1837">
                  <c:v>0.98983479065396707</c:v>
                </c:pt>
                <c:pt idx="1838">
                  <c:v>0.98924927705255294</c:v>
                </c:pt>
                <c:pt idx="1839">
                  <c:v>0.98866567765750712</c:v>
                </c:pt>
                <c:pt idx="1840">
                  <c:v>0.98808401057569273</c:v>
                </c:pt>
                <c:pt idx="1841">
                  <c:v>0.98750429379177784</c:v>
                </c:pt>
                <c:pt idx="1842">
                  <c:v>0.98692654516783829</c:v>
                </c:pt>
                <c:pt idx="1843">
                  <c:v>0.9863507824429667</c:v>
                </c:pt>
                <c:pt idx="1844">
                  <c:v>0.98577702323288674</c:v>
                </c:pt>
                <c:pt idx="1845">
                  <c:v>0.98520528502957405</c:v>
                </c:pt>
                <c:pt idx="1846">
                  <c:v>0.98463558520088212</c:v>
                </c:pt>
                <c:pt idx="1847">
                  <c:v>0.98406794099017469</c:v>
                </c:pt>
                <c:pt idx="1848">
                  <c:v>0.9835023695159637</c:v>
                </c:pt>
                <c:pt idx="1849">
                  <c:v>0.98293888777155292</c:v>
                </c:pt>
                <c:pt idx="1850">
                  <c:v>0.98237751262468753</c:v>
                </c:pt>
                <c:pt idx="1851">
                  <c:v>0.98181826081721002</c:v>
                </c:pt>
                <c:pt idx="1852">
                  <c:v>0.9812611489647215</c:v>
                </c:pt>
                <c:pt idx="1853">
                  <c:v>0.98070619355624833</c:v>
                </c:pt>
                <c:pt idx="1854">
                  <c:v>0.9801534109539155</c:v>
                </c:pt>
                <c:pt idx="1855">
                  <c:v>0.97960281739262534</c:v>
                </c:pt>
                <c:pt idx="1856">
                  <c:v>0.97905442897974193</c:v>
                </c:pt>
                <c:pt idx="1857">
                  <c:v>0.97850826169478244</c:v>
                </c:pt>
                <c:pt idx="1858">
                  <c:v>0.97796433138911221</c:v>
                </c:pt>
                <c:pt idx="1859">
                  <c:v>0.97742265378564785</c:v>
                </c:pt>
                <c:pt idx="1860">
                  <c:v>0.97688324447856445</c:v>
                </c:pt>
                <c:pt idx="1861">
                  <c:v>0.97634611893301004</c:v>
                </c:pt>
                <c:pt idx="1862">
                  <c:v>0.97581129248482468</c:v>
                </c:pt>
                <c:pt idx="1863">
                  <c:v>0.97527878034026561</c:v>
                </c:pt>
                <c:pt idx="1864">
                  <c:v>0.97474859757573895</c:v>
                </c:pt>
                <c:pt idx="1865">
                  <c:v>0.97422075913753603</c:v>
                </c:pt>
                <c:pt idx="1866">
                  <c:v>0.973695279841577</c:v>
                </c:pt>
                <c:pt idx="1867">
                  <c:v>0.97317217437315851</c:v>
                </c:pt>
                <c:pt idx="1868">
                  <c:v>0.97265145728670865</c:v>
                </c:pt>
                <c:pt idx="1869">
                  <c:v>0.97213314300554676</c:v>
                </c:pt>
                <c:pt idx="1870">
                  <c:v>0.97161724582164943</c:v>
                </c:pt>
                <c:pt idx="1871">
                  <c:v>0.97110377989542185</c:v>
                </c:pt>
                <c:pt idx="1872">
                  <c:v>0.97059275925547539</c:v>
                </c:pt>
                <c:pt idx="1873">
                  <c:v>0.97008419779841093</c:v>
                </c:pt>
                <c:pt idx="1874">
                  <c:v>0.96957810928860766</c:v>
                </c:pt>
                <c:pt idx="1875">
                  <c:v>0.9690745073580177</c:v>
                </c:pt>
                <c:pt idx="1876">
                  <c:v>0.96857340550596671</c:v>
                </c:pt>
                <c:pt idx="1877">
                  <c:v>0.96807481709895959</c:v>
                </c:pt>
                <c:pt idx="1878">
                  <c:v>0.96757875537049265</c:v>
                </c:pt>
                <c:pt idx="1879">
                  <c:v>0.96708523342087105</c:v>
                </c:pt>
                <c:pt idx="1880">
                  <c:v>0.9665942642170321</c:v>
                </c:pt>
                <c:pt idx="1881">
                  <c:v>0.96610586059237424</c:v>
                </c:pt>
                <c:pt idx="1882">
                  <c:v>0.9656200352465919</c:v>
                </c:pt>
                <c:pt idx="1883">
                  <c:v>0.96513680074551556</c:v>
                </c:pt>
                <c:pt idx="1884">
                  <c:v>0.9646561695209579</c:v>
                </c:pt>
                <c:pt idx="1885">
                  <c:v>0.96417815387056527</c:v>
                </c:pt>
                <c:pt idx="1886">
                  <c:v>0.96370276595767557</c:v>
                </c:pt>
                <c:pt idx="1887">
                  <c:v>0.96323001781118101</c:v>
                </c:pt>
                <c:pt idx="1888">
                  <c:v>0.96275992132539701</c:v>
                </c:pt>
                <c:pt idx="1889">
                  <c:v>0.96229248825993563</c:v>
                </c:pt>
                <c:pt idx="1890">
                  <c:v>0.96182773023958668</c:v>
                </c:pt>
                <c:pt idx="1891">
                  <c:v>0.96136565875420232</c:v>
                </c:pt>
                <c:pt idx="1892">
                  <c:v>0.96090628515858856</c:v>
                </c:pt>
                <c:pt idx="1893">
                  <c:v>0.96044962067240225</c:v>
                </c:pt>
                <c:pt idx="1894">
                  <c:v>0.95999567638005279</c:v>
                </c:pt>
                <c:pt idx="1895">
                  <c:v>0.9595444632306106</c:v>
                </c:pt>
                <c:pt idx="1896">
                  <c:v>0.95909599203772011</c:v>
                </c:pt>
                <c:pt idx="1897">
                  <c:v>0.95865027347951925</c:v>
                </c:pt>
                <c:pt idx="1898">
                  <c:v>0.95820731809856352</c:v>
                </c:pt>
                <c:pt idx="1899">
                  <c:v>0.95776713630175681</c:v>
                </c:pt>
                <c:pt idx="1900">
                  <c:v>0.95732973836028601</c:v>
                </c:pt>
                <c:pt idx="1901">
                  <c:v>0.95689513440956275</c:v>
                </c:pt>
                <c:pt idx="1902">
                  <c:v>0.95646333444916987</c:v>
                </c:pt>
                <c:pt idx="1903">
                  <c:v>0.95603434834281342</c:v>
                </c:pt>
                <c:pt idx="1904">
                  <c:v>0.95560818581828022</c:v>
                </c:pt>
                <c:pt idx="1905">
                  <c:v>0.95518485646740137</c:v>
                </c:pt>
                <c:pt idx="1906">
                  <c:v>0.95476436974602008</c:v>
                </c:pt>
                <c:pt idx="1907">
                  <c:v>0.95434673497396572</c:v>
                </c:pt>
                <c:pt idx="1908">
                  <c:v>0.95393196133503333</c:v>
                </c:pt>
                <c:pt idx="1909">
                  <c:v>0.95352005787696847</c:v>
                </c:pt>
                <c:pt idx="1910">
                  <c:v>0.9531110335114571</c:v>
                </c:pt>
                <c:pt idx="1911">
                  <c:v>0.95270489701412098</c:v>
                </c:pt>
                <c:pt idx="1912">
                  <c:v>0.95230165702451897</c:v>
                </c:pt>
                <c:pt idx="1913">
                  <c:v>0.95190132204615296</c:v>
                </c:pt>
                <c:pt idx="1914">
                  <c:v>0.95150390044647959</c:v>
                </c:pt>
                <c:pt idx="1915">
                  <c:v>0.95110940045692693</c:v>
                </c:pt>
                <c:pt idx="1916">
                  <c:v>0.95071783017291722</c:v>
                </c:pt>
                <c:pt idx="1917">
                  <c:v>0.95032919755389367</c:v>
                </c:pt>
                <c:pt idx="1918">
                  <c:v>0.94994351042335401</c:v>
                </c:pt>
                <c:pt idx="1919">
                  <c:v>0.94956077646888792</c:v>
                </c:pt>
                <c:pt idx="1920">
                  <c:v>0.94918100324222099</c:v>
                </c:pt>
                <c:pt idx="1921">
                  <c:v>0.94880419815926298</c:v>
                </c:pt>
                <c:pt idx="1922">
                  <c:v>0.94843036850016149</c:v>
                </c:pt>
                <c:pt idx="1923">
                  <c:v>0.94805952140936101</c:v>
                </c:pt>
                <c:pt idx="1924">
                  <c:v>0.9476916638956675</c:v>
                </c:pt>
                <c:pt idx="1925">
                  <c:v>0.94732680283231707</c:v>
                </c:pt>
                <c:pt idx="1926">
                  <c:v>0.9469649449570513</c:v>
                </c:pt>
                <c:pt idx="1927">
                  <c:v>0.94660609687219643</c:v>
                </c:pt>
                <c:pt idx="1928">
                  <c:v>0.94625026504474818</c:v>
                </c:pt>
                <c:pt idx="1929">
                  <c:v>0.9458974558064619</c:v>
                </c:pt>
                <c:pt idx="1930">
                  <c:v>0.94554767535394757</c:v>
                </c:pt>
                <c:pt idx="1931">
                  <c:v>0.94520092974876968</c:v>
                </c:pt>
                <c:pt idx="1932">
                  <c:v>0.94485722491755242</c:v>
                </c:pt>
                <c:pt idx="1933">
                  <c:v>0.94451656665209016</c:v>
                </c:pt>
                <c:pt idx="1934">
                  <c:v>0.94417896060946271</c:v>
                </c:pt>
                <c:pt idx="1935">
                  <c:v>0.94384441231215532</c:v>
                </c:pt>
                <c:pt idx="1936">
                  <c:v>0.94351292714818402</c:v>
                </c:pt>
                <c:pt idx="1937">
                  <c:v>0.94318451037122553</c:v>
                </c:pt>
                <c:pt idx="1938">
                  <c:v>0.94285916710075302</c:v>
                </c:pt>
                <c:pt idx="1939">
                  <c:v>0.94253690232217602</c:v>
                </c:pt>
                <c:pt idx="1940">
                  <c:v>0.94221772088698541</c:v>
                </c:pt>
                <c:pt idx="1941">
                  <c:v>0.94190162751290352</c:v>
                </c:pt>
                <c:pt idx="1942">
                  <c:v>0.94158862678403832</c:v>
                </c:pt>
                <c:pt idx="1943">
                  <c:v>0.94127872315104422</c:v>
                </c:pt>
                <c:pt idx="1944">
                  <c:v>0.94097192093128557</c:v>
                </c:pt>
                <c:pt idx="1945">
                  <c:v>0.94066822430900676</c:v>
                </c:pt>
                <c:pt idx="1946">
                  <c:v>0.9403676373355061</c:v>
                </c:pt>
                <c:pt idx="1947">
                  <c:v>0.94007016392931464</c:v>
                </c:pt>
                <c:pt idx="1948">
                  <c:v>0.93977580787638038</c:v>
                </c:pt>
                <c:pt idx="1949">
                  <c:v>0.93948457283025644</c:v>
                </c:pt>
                <c:pt idx="1950">
                  <c:v>0.93919646231229426</c:v>
                </c:pt>
                <c:pt idx="1951">
                  <c:v>0.93891147971184197</c:v>
                </c:pt>
                <c:pt idx="1952">
                  <c:v>0.93862962828644647</c:v>
                </c:pt>
                <c:pt idx="1953">
                  <c:v>0.93835091116206115</c:v>
                </c:pt>
                <c:pt idx="1954">
                  <c:v>0.93807533133325771</c:v>
                </c:pt>
                <c:pt idx="1955">
                  <c:v>0.93780289166344311</c:v>
                </c:pt>
                <c:pt idx="1956">
                  <c:v>0.93753359488508015</c:v>
                </c:pt>
                <c:pt idx="1957">
                  <c:v>0.93726744359991365</c:v>
                </c:pt>
                <c:pt idx="1958">
                  <c:v>0.93700444027920093</c:v>
                </c:pt>
                <c:pt idx="1959">
                  <c:v>0.93674458726394683</c:v>
                </c:pt>
                <c:pt idx="1960">
                  <c:v>0.93648788676514272</c:v>
                </c:pt>
                <c:pt idx="1961">
                  <c:v>0.93623434086401081</c:v>
                </c:pt>
                <c:pt idx="1962">
                  <c:v>0.93598395151225267</c:v>
                </c:pt>
                <c:pt idx="1963">
                  <c:v>0.93573672053230206</c:v>
                </c:pt>
                <c:pt idx="1964">
                  <c:v>0.93549264961758249</c:v>
                </c:pt>
                <c:pt idx="1965">
                  <c:v>0.9352517403327687</c:v>
                </c:pt>
                <c:pt idx="1966">
                  <c:v>0.93501399411405273</c:v>
                </c:pt>
                <c:pt idx="1967">
                  <c:v>0.93477941226941508</c:v>
                </c:pt>
                <c:pt idx="1968">
                  <c:v>0.9345479959788997</c:v>
                </c:pt>
                <c:pt idx="1969">
                  <c:v>0.93431974629489278</c:v>
                </c:pt>
                <c:pt idx="1970">
                  <c:v>0.93409466414240649</c:v>
                </c:pt>
                <c:pt idx="1971">
                  <c:v>0.9338727503193669</c:v>
                </c:pt>
                <c:pt idx="1972">
                  <c:v>0.93365400549690647</c:v>
                </c:pt>
                <c:pt idx="1973">
                  <c:v>0.93343843021965989</c:v>
                </c:pt>
                <c:pt idx="1974">
                  <c:v>0.93322602490606532</c:v>
                </c:pt>
                <c:pt idx="1975">
                  <c:v>0.93301678984866865</c:v>
                </c:pt>
                <c:pt idx="1976">
                  <c:v>0.93281072521443342</c:v>
                </c:pt>
                <c:pt idx="1977">
                  <c:v>0.93260783104505307</c:v>
                </c:pt>
                <c:pt idx="1978">
                  <c:v>0.93240810725726853</c:v>
                </c:pt>
                <c:pt idx="1979">
                  <c:v>0.93221155364318986</c:v>
                </c:pt>
                <c:pt idx="1980">
                  <c:v>0.9320181698706218</c:v>
                </c:pt>
                <c:pt idx="1981">
                  <c:v>0.93182795548339314</c:v>
                </c:pt>
                <c:pt idx="1982">
                  <c:v>0.93164090990169035</c:v>
                </c:pt>
                <c:pt idx="1983">
                  <c:v>0.93145703242239575</c:v>
                </c:pt>
                <c:pt idx="1984">
                  <c:v>0.93127632221942858</c:v>
                </c:pt>
                <c:pt idx="1985">
                  <c:v>0.93109877834409083</c:v>
                </c:pt>
                <c:pt idx="1986">
                  <c:v>0.93092439972541685</c:v>
                </c:pt>
                <c:pt idx="1987">
                  <c:v>0.93075318517052663</c:v>
                </c:pt>
                <c:pt idx="1988">
                  <c:v>0.93058513336498339</c:v>
                </c:pt>
                <c:pt idx="1989">
                  <c:v>0.93042024287315495</c:v>
                </c:pt>
                <c:pt idx="1990">
                  <c:v>0.93025851213857857</c:v>
                </c:pt>
                <c:pt idx="1991">
                  <c:v>0.93009993948433012</c:v>
                </c:pt>
                <c:pt idx="1992">
                  <c:v>0.92994452311339704</c:v>
                </c:pt>
                <c:pt idx="1993">
                  <c:v>0.92979226110905411</c:v>
                </c:pt>
                <c:pt idx="1994">
                  <c:v>0.92964315143524445</c:v>
                </c:pt>
                <c:pt idx="1995">
                  <c:v>0.92949719193696367</c:v>
                </c:pt>
                <c:pt idx="1996">
                  <c:v>0.92935438034064721</c:v>
                </c:pt>
                <c:pt idx="1997">
                  <c:v>0.92921471425456159</c:v>
                </c:pt>
                <c:pt idx="1998">
                  <c:v>0.92907819116919965</c:v>
                </c:pt>
                <c:pt idx="1999">
                  <c:v>0.92894480845767957</c:v>
                </c:pt>
                <c:pt idx="2000">
                  <c:v>0.92881456337614676</c:v>
                </c:pt>
                <c:pt idx="2001">
                  <c:v>0.92868745306417999</c:v>
                </c:pt>
                <c:pt idx="2002">
                  <c:v>0.92856347454520072</c:v>
                </c:pt>
                <c:pt idx="2003">
                  <c:v>0.92844262472688599</c:v>
                </c:pt>
                <c:pt idx="2004">
                  <c:v>0.92832490040158533</c:v>
                </c:pt>
                <c:pt idx="2005">
                  <c:v>0.92821029824674028</c:v>
                </c:pt>
                <c:pt idx="2006">
                  <c:v>0.92809881482530776</c:v>
                </c:pt>
                <c:pt idx="2007">
                  <c:v>0.92799044658618735</c:v>
                </c:pt>
                <c:pt idx="2008">
                  <c:v>0.92788518986465118</c:v>
                </c:pt>
                <c:pt idx="2009">
                  <c:v>0.92778304088277785</c:v>
                </c:pt>
                <c:pt idx="2010">
                  <c:v>0.92768399574988902</c:v>
                </c:pt>
                <c:pt idx="2011">
                  <c:v>0.92758805046299031</c:v>
                </c:pt>
                <c:pt idx="2012">
                  <c:v>0.92749520090721416</c:v>
                </c:pt>
                <c:pt idx="2013">
                  <c:v>0.92740544285626736</c:v>
                </c:pt>
                <c:pt idx="2014">
                  <c:v>0.92731877197288071</c:v>
                </c:pt>
                <c:pt idx="2015">
                  <c:v>0.92723518380926306</c:v>
                </c:pt>
                <c:pt idx="2016">
                  <c:v>0.92715467380755723</c:v>
                </c:pt>
                <c:pt idx="2017">
                  <c:v>0.92707723730029989</c:v>
                </c:pt>
                <c:pt idx="2018">
                  <c:v>0.9270028695108844</c:v>
                </c:pt>
                <c:pt idx="2019">
                  <c:v>0.92693156555402711</c:v>
                </c:pt>
                <c:pt idx="2020">
                  <c:v>0.92686332043623632</c:v>
                </c:pt>
                <c:pt idx="2021">
                  <c:v>0.92679812905628411</c:v>
                </c:pt>
                <c:pt idx="2022">
                  <c:v>0.92673598620568198</c:v>
                </c:pt>
                <c:pt idx="2023">
                  <c:v>0.92667688656915892</c:v>
                </c:pt>
                <c:pt idx="2024">
                  <c:v>0.92662082472514251</c:v>
                </c:pt>
                <c:pt idx="2025">
                  <c:v>0.92656779514624299</c:v>
                </c:pt>
                <c:pt idx="2026">
                  <c:v>0.92651779219974095</c:v>
                </c:pt>
                <c:pt idx="2027">
                  <c:v>0.92647081014807653</c:v>
                </c:pt>
                <c:pt idx="2028">
                  <c:v>0.92642684314934298</c:v>
                </c:pt>
                <c:pt idx="2029">
                  <c:v>0.92638588525778187</c:v>
                </c:pt>
                <c:pt idx="2030">
                  <c:v>0.92634793042428165</c:v>
                </c:pt>
                <c:pt idx="2031">
                  <c:v>0.92631297249687949</c:v>
                </c:pt>
                <c:pt idx="2032">
                  <c:v>0.92628100522126511</c:v>
                </c:pt>
                <c:pt idx="2033">
                  <c:v>0.92625202224128744</c:v>
                </c:pt>
                <c:pt idx="2034">
                  <c:v>0.92622601709946506</c:v>
                </c:pt>
                <c:pt idx="2035">
                  <c:v>0.9262029832374975</c:v>
                </c:pt>
                <c:pt idx="2036">
                  <c:v>0.92618291399678088</c:v>
                </c:pt>
                <c:pt idx="2037">
                  <c:v>0.92616580261892489</c:v>
                </c:pt>
                <c:pt idx="2038">
                  <c:v>0.92615164224627389</c:v>
                </c:pt>
                <c:pt idx="2039">
                  <c:v>0.92614042592242884</c:v>
                </c:pt>
                <c:pt idx="2040">
                  <c:v>0.9261321465927731</c:v>
                </c:pt>
                <c:pt idx="2041">
                  <c:v>0.92612679710500001</c:v>
                </c:pt>
                <c:pt idx="2042">
                  <c:v>0.92612437020964367</c:v>
                </c:pt>
                <c:pt idx="2043">
                  <c:v>0.92612485856061155</c:v>
                </c:pt>
                <c:pt idx="2044">
                  <c:v>0.92612825471572002</c:v>
                </c:pt>
                <c:pt idx="2045">
                  <c:v>0.92613455113723198</c:v>
                </c:pt>
                <c:pt idx="2046">
                  <c:v>0.92614374019239665</c:v>
                </c:pt>
                <c:pt idx="2047">
                  <c:v>0.92615581415399229</c:v>
                </c:pt>
                <c:pt idx="2048">
                  <c:v>0.92617076520087149</c:v>
                </c:pt>
                <c:pt idx="2049">
                  <c:v>0.92618858541850768</c:v>
                </c:pt>
                <c:pt idx="2050">
                  <c:v>0.92620926679954463</c:v>
                </c:pt>
                <c:pt idx="2051">
                  <c:v>0.92623280124434826</c:v>
                </c:pt>
                <c:pt idx="2052">
                  <c:v>0.92625918056156087</c:v>
                </c:pt>
                <c:pt idx="2053">
                  <c:v>0.92628839646865679</c:v>
                </c:pt>
                <c:pt idx="2054">
                  <c:v>0.9263204405925004</c:v>
                </c:pt>
                <c:pt idx="2055">
                  <c:v>0.92635530446990755</c:v>
                </c:pt>
                <c:pt idx="2056">
                  <c:v>0.92639297954820721</c:v>
                </c:pt>
                <c:pt idx="2057">
                  <c:v>0.92643345718580661</c:v>
                </c:pt>
                <c:pt idx="2058">
                  <c:v>0.92647672865275754</c:v>
                </c:pt>
                <c:pt idx="2059">
                  <c:v>0.92652278513132547</c:v>
                </c:pt>
                <c:pt idx="2060">
                  <c:v>0.92657161771656016</c:v>
                </c:pt>
                <c:pt idx="2061">
                  <c:v>0.92662321741686837</c:v>
                </c:pt>
                <c:pt idx="2062">
                  <c:v>0.92667757515458882</c:v>
                </c:pt>
                <c:pt idx="2063">
                  <c:v>0.92673468176656815</c:v>
                </c:pt>
                <c:pt idx="2064">
                  <c:v>0.92679452800474005</c:v>
                </c:pt>
                <c:pt idx="2065">
                  <c:v>0.92685710453670522</c:v>
                </c:pt>
                <c:pt idx="2066">
                  <c:v>0.92692240194631403</c:v>
                </c:pt>
                <c:pt idx="2067">
                  <c:v>0.92699041073425015</c:v>
                </c:pt>
                <c:pt idx="2068">
                  <c:v>0.92706112131861651</c:v>
                </c:pt>
                <c:pt idx="2069">
                  <c:v>0.92713452403552299</c:v>
                </c:pt>
                <c:pt idx="2070">
                  <c:v>0.92721060913967546</c:v>
                </c:pt>
                <c:pt idx="2071">
                  <c:v>0.9272893668049671</c:v>
                </c:pt>
                <c:pt idx="2072">
                  <c:v>0.92737078712507126</c:v>
                </c:pt>
                <c:pt idx="2073">
                  <c:v>0.92745486011403522</c:v>
                </c:pt>
                <c:pt idx="2074">
                  <c:v>0.9275415757068769</c:v>
                </c:pt>
                <c:pt idx="2075">
                  <c:v>0.92763092376018152</c:v>
                </c:pt>
                <c:pt idx="2076">
                  <c:v>0.9277228940527017</c:v>
                </c:pt>
                <c:pt idx="2077">
                  <c:v>0.92781747628595745</c:v>
                </c:pt>
                <c:pt idx="2078">
                  <c:v>0.92791466008483869</c:v>
                </c:pt>
                <c:pt idx="2079">
                  <c:v>0.92801443499820846</c:v>
                </c:pt>
                <c:pt idx="2080">
                  <c:v>0.92811679049950868</c:v>
                </c:pt>
                <c:pt idx="2081">
                  <c:v>0.92822171598736647</c:v>
                </c:pt>
                <c:pt idx="2082">
                  <c:v>0.92832920078620196</c:v>
                </c:pt>
                <c:pt idx="2083">
                  <c:v>0.92843923414683771</c:v>
                </c:pt>
                <c:pt idx="2084">
                  <c:v>0.92855180524710945</c:v>
                </c:pt>
                <c:pt idx="2085">
                  <c:v>0.92866690319247802</c:v>
                </c:pt>
                <c:pt idx="2086">
                  <c:v>0.928784517016643</c:v>
                </c:pt>
                <c:pt idx="2087">
                  <c:v>0.9289046356821562</c:v>
                </c:pt>
                <c:pt idx="2088">
                  <c:v>0.92902724808103876</c:v>
                </c:pt>
                <c:pt idx="2089">
                  <c:v>0.9291523430353974</c:v>
                </c:pt>
                <c:pt idx="2090">
                  <c:v>0.92927990929804272</c:v>
                </c:pt>
                <c:pt idx="2091">
                  <c:v>0.92940993555310891</c:v>
                </c:pt>
                <c:pt idx="2092">
                  <c:v>0.9295424104166734</c:v>
                </c:pt>
                <c:pt idx="2093">
                  <c:v>0.92967732243737922</c:v>
                </c:pt>
                <c:pt idx="2094">
                  <c:v>0.92981466009705693</c:v>
                </c:pt>
                <c:pt idx="2095">
                  <c:v>0.92995441181134908</c:v>
                </c:pt>
                <c:pt idx="2096">
                  <c:v>0.93009656593033463</c:v>
                </c:pt>
                <c:pt idx="2097">
                  <c:v>0.93024111073915439</c:v>
                </c:pt>
                <c:pt idx="2098">
                  <c:v>0.9303880344586376</c:v>
                </c:pt>
                <c:pt idx="2099">
                  <c:v>0.93053732524593002</c:v>
                </c:pt>
                <c:pt idx="2100">
                  <c:v>0.93068897119512195</c:v>
                </c:pt>
                <c:pt idx="2101">
                  <c:v>0.93084296033787828</c:v>
                </c:pt>
                <c:pt idx="2102">
                  <c:v>0.93099928064406789</c:v>
                </c:pt>
                <c:pt idx="2103">
                  <c:v>0.93115792002239506</c:v>
                </c:pt>
                <c:pt idx="2104">
                  <c:v>0.93131886632103167</c:v>
                </c:pt>
                <c:pt idx="2105">
                  <c:v>0.93148210732824932</c:v>
                </c:pt>
                <c:pt idx="2106">
                  <c:v>0.9316476307730529</c:v>
                </c:pt>
                <c:pt idx="2107">
                  <c:v>0.93181542432581488</c:v>
                </c:pt>
                <c:pt idx="2108">
                  <c:v>0.93198547559890998</c:v>
                </c:pt>
                <c:pt idx="2109">
                  <c:v>0.93215777214735074</c:v>
                </c:pt>
                <c:pt idx="2110">
                  <c:v>0.93233230146942359</c:v>
                </c:pt>
                <c:pt idx="2111">
                  <c:v>0.93250905100732528</c:v>
                </c:pt>
                <c:pt idx="2112">
                  <c:v>0.93268800814780084</c:v>
                </c:pt>
                <c:pt idx="2113">
                  <c:v>0.93286916022278066</c:v>
                </c:pt>
                <c:pt idx="2114">
                  <c:v>0.93305249451001981</c:v>
                </c:pt>
                <c:pt idx="2115">
                  <c:v>0.93323799823373621</c:v>
                </c:pt>
                <c:pt idx="2116">
                  <c:v>0.93342565856525039</c:v>
                </c:pt>
                <c:pt idx="2117">
                  <c:v>0.93361546262362505</c:v>
                </c:pt>
                <c:pt idx="2118">
                  <c:v>0.93380739747630581</c:v>
                </c:pt>
                <c:pt idx="2119">
                  <c:v>0.93400145013976177</c:v>
                </c:pt>
                <c:pt idx="2120">
                  <c:v>0.93419760758012604</c:v>
                </c:pt>
                <c:pt idx="2121">
                  <c:v>0.93439585671383796</c:v>
                </c:pt>
                <c:pt idx="2122">
                  <c:v>0.93459618440828418</c:v>
                </c:pt>
                <c:pt idx="2123">
                  <c:v>0.93479857748244077</c:v>
                </c:pt>
                <c:pt idx="2124">
                  <c:v>0.9350030227075159</c:v>
                </c:pt>
                <c:pt idx="2125">
                  <c:v>0.93520950680759229</c:v>
                </c:pt>
                <c:pt idx="2126">
                  <c:v>0.9354180164602699</c:v>
                </c:pt>
                <c:pt idx="2127">
                  <c:v>0.93562853829730874</c:v>
                </c:pt>
                <c:pt idx="2128">
                  <c:v>0.93584105890527258</c:v>
                </c:pt>
                <c:pt idx="2129">
                  <c:v>0.93605556482617136</c:v>
                </c:pt>
                <c:pt idx="2130">
                  <c:v>0.93627204255810526</c:v>
                </c:pt>
                <c:pt idx="2131">
                  <c:v>0.9364904785559075</c:v>
                </c:pt>
                <c:pt idx="2132">
                  <c:v>0.93671085923178898</c:v>
                </c:pt>
                <c:pt idx="2133">
                  <c:v>0.93693317095598072</c:v>
                </c:pt>
                <c:pt idx="2134">
                  <c:v>0.93715740005737824</c:v>
                </c:pt>
                <c:pt idx="2135">
                  <c:v>0.93738353282418452</c:v>
                </c:pt>
                <c:pt idx="2136">
                  <c:v>0.93761155550455411</c:v>
                </c:pt>
                <c:pt idx="2137">
                  <c:v>0.93784145430723642</c:v>
                </c:pt>
                <c:pt idx="2138">
                  <c:v>0.93807321540221922</c:v>
                </c:pt>
                <c:pt idx="2139">
                  <c:v>0.93830682492137163</c:v>
                </c:pt>
                <c:pt idx="2140">
                  <c:v>0.93854226895908754</c:v>
                </c:pt>
                <c:pt idx="2141">
                  <c:v>0.93877953357292865</c:v>
                </c:pt>
                <c:pt idx="2142">
                  <c:v>0.93901860478426724</c:v>
                </c:pt>
                <c:pt idx="2143">
                  <c:v>0.93925946857892828</c:v>
                </c:pt>
                <c:pt idx="2144">
                  <c:v>0.93950211090783253</c:v>
                </c:pt>
                <c:pt idx="2145">
                  <c:v>0.93974651768763839</c:v>
                </c:pt>
                <c:pt idx="2146">
                  <c:v>0.93999267480138338</c:v>
                </c:pt>
                <c:pt idx="2147">
                  <c:v>0.94024056809912615</c:v>
                </c:pt>
                <c:pt idx="2148">
                  <c:v>0.94049018339858736</c:v>
                </c:pt>
                <c:pt idx="2149">
                  <c:v>0.94074150648579069</c:v>
                </c:pt>
                <c:pt idx="2150">
                  <c:v>0.94099452311570264</c:v>
                </c:pt>
                <c:pt idx="2151">
                  <c:v>0.94124921901287328</c:v>
                </c:pt>
                <c:pt idx="2152">
                  <c:v>0.9415055798720755</c:v>
                </c:pt>
                <c:pt idx="2153">
                  <c:v>0.9417635913589445</c:v>
                </c:pt>
                <c:pt idx="2154">
                  <c:v>0.94202323911061581</c:v>
                </c:pt>
                <c:pt idx="2155">
                  <c:v>0.94228450873636382</c:v>
                </c:pt>
                <c:pt idx="2156">
                  <c:v>0.94254738581823949</c:v>
                </c:pt>
                <c:pt idx="2157">
                  <c:v>0.94281185591170735</c:v>
                </c:pt>
                <c:pt idx="2158">
                  <c:v>0.9430779045462816</c:v>
                </c:pt>
                <c:pt idx="2159">
                  <c:v>0.94334551722616256</c:v>
                </c:pt>
                <c:pt idx="2160">
                  <c:v>0.94361467943087174</c:v>
                </c:pt>
                <c:pt idx="2161">
                  <c:v>0.94388537661588623</c:v>
                </c:pt>
                <c:pt idx="2162">
                  <c:v>0.94415759421327305</c:v>
                </c:pt>
                <c:pt idx="2163">
                  <c:v>0.94443131763232224</c:v>
                </c:pt>
                <c:pt idx="2164">
                  <c:v>0.94470653226017909</c:v>
                </c:pt>
                <c:pt idx="2165">
                  <c:v>0.94498322346247643</c:v>
                </c:pt>
                <c:pt idx="2166">
                  <c:v>0.94526137658396547</c:v>
                </c:pt>
                <c:pt idx="2167">
                  <c:v>0.94554097694914607</c:v>
                </c:pt>
                <c:pt idx="2168">
                  <c:v>0.94582200986289633</c:v>
                </c:pt>
                <c:pt idx="2169">
                  <c:v>0.94610446061110109</c:v>
                </c:pt>
                <c:pt idx="2170">
                  <c:v>0.94638831446127958</c:v>
                </c:pt>
                <c:pt idx="2171">
                  <c:v>0.94667355666321251</c:v>
                </c:pt>
                <c:pt idx="2172">
                  <c:v>0.94696017244956787</c:v>
                </c:pt>
                <c:pt idx="2173">
                  <c:v>0.94724814703652627</c:v>
                </c:pt>
                <c:pt idx="2174">
                  <c:v>0.947537465624405</c:v>
                </c:pt>
                <c:pt idx="2175">
                  <c:v>0.9478281133982811</c:v>
                </c:pt>
                <c:pt idx="2176">
                  <c:v>0.94812007552861355</c:v>
                </c:pt>
                <c:pt idx="2177">
                  <c:v>0.94841333717186471</c:v>
                </c:pt>
                <c:pt idx="2178">
                  <c:v>0.94870788347111989</c:v>
                </c:pt>
                <c:pt idx="2179">
                  <c:v>0.94900369955670716</c:v>
                </c:pt>
                <c:pt idx="2180">
                  <c:v>0.94930077054681483</c:v>
                </c:pt>
                <c:pt idx="2181">
                  <c:v>0.94959908154810846</c:v>
                </c:pt>
                <c:pt idx="2182">
                  <c:v>0.94989861765634687</c:v>
                </c:pt>
                <c:pt idx="2183">
                  <c:v>0.95019936395699678</c:v>
                </c:pt>
                <c:pt idx="2184">
                  <c:v>0.95050130552584633</c:v>
                </c:pt>
                <c:pt idx="2185">
                  <c:v>0.95080442742961713</c:v>
                </c:pt>
                <c:pt idx="2186">
                  <c:v>0.95110871472657554</c:v>
                </c:pt>
                <c:pt idx="2187">
                  <c:v>0.95141415246714278</c:v>
                </c:pt>
                <c:pt idx="2188">
                  <c:v>0.95172072569450339</c:v>
                </c:pt>
                <c:pt idx="2189">
                  <c:v>0.95202841944521277</c:v>
                </c:pt>
                <c:pt idx="2190">
                  <c:v>0.95233721874980293</c:v>
                </c:pt>
                <c:pt idx="2191">
                  <c:v>0.95264710863338775</c:v>
                </c:pt>
                <c:pt idx="2192">
                  <c:v>0.95295807411626621</c:v>
                </c:pt>
                <c:pt idx="2193">
                  <c:v>0.95327010021452452</c:v>
                </c:pt>
                <c:pt idx="2194">
                  <c:v>0.95358317194063702</c:v>
                </c:pt>
                <c:pt idx="2195">
                  <c:v>0.95389727430406512</c:v>
                </c:pt>
                <c:pt idx="2196">
                  <c:v>0.95421239231185595</c:v>
                </c:pt>
                <c:pt idx="2197">
                  <c:v>0.95452851096923819</c:v>
                </c:pt>
                <c:pt idx="2198">
                  <c:v>0.95484561528021805</c:v>
                </c:pt>
                <c:pt idx="2199">
                  <c:v>0.95516369024817205</c:v>
                </c:pt>
                <c:pt idx="2200">
                  <c:v>0.95548272087643926</c:v>
                </c:pt>
                <c:pt idx="2201">
                  <c:v>0.95580269216891245</c:v>
                </c:pt>
                <c:pt idx="2202">
                  <c:v>0.95612358913062667</c:v>
                </c:pt>
                <c:pt idx="2203">
                  <c:v>0.95644539676834739</c:v>
                </c:pt>
                <c:pt idx="2204">
                  <c:v>0.95676810009115587</c:v>
                </c:pt>
                <c:pt idx="2205">
                  <c:v>0.95709168411103407</c:v>
                </c:pt>
                <c:pt idx="2206">
                  <c:v>0.9574161338434467</c:v>
                </c:pt>
                <c:pt idx="2207">
                  <c:v>0.95774143430792325</c:v>
                </c:pt>
                <c:pt idx="2208">
                  <c:v>0.95806757052863734</c:v>
                </c:pt>
                <c:pt idx="2209">
                  <c:v>0.95839452753498444</c:v>
                </c:pt>
                <c:pt idx="2210">
                  <c:v>0.95872229036215839</c:v>
                </c:pt>
                <c:pt idx="2211">
                  <c:v>0.95905084405172525</c:v>
                </c:pt>
                <c:pt idx="2212">
                  <c:v>0.95938017365219674</c:v>
                </c:pt>
                <c:pt idx="2213">
                  <c:v>0.95971026421960137</c:v>
                </c:pt>
                <c:pt idx="2214">
                  <c:v>0.96004110081805305</c:v>
                </c:pt>
                <c:pt idx="2215">
                  <c:v>0.96037266852031911</c:v>
                </c:pt>
                <c:pt idx="2216">
                  <c:v>0.96070495240838649</c:v>
                </c:pt>
                <c:pt idx="2217">
                  <c:v>0.96103793757402489</c:v>
                </c:pt>
                <c:pt idx="2218">
                  <c:v>0.96137160911934916</c:v>
                </c:pt>
                <c:pt idx="2219">
                  <c:v>0.96170595215738008</c:v>
                </c:pt>
                <c:pt idx="2220">
                  <c:v>0.9620409518126023</c:v>
                </c:pt>
                <c:pt idx="2221">
                  <c:v>0.96237659322152136</c:v>
                </c:pt>
                <c:pt idx="2222">
                  <c:v>0.96271286153321789</c:v>
                </c:pt>
                <c:pt idx="2223">
                  <c:v>0.96304974190990056</c:v>
                </c:pt>
                <c:pt idx="2224">
                  <c:v>0.96338721952745698</c:v>
                </c:pt>
                <c:pt idx="2225">
                  <c:v>0.96372527957600262</c:v>
                </c:pt>
                <c:pt idx="2226">
                  <c:v>0.96406390726042779</c:v>
                </c:pt>
                <c:pt idx="2227">
                  <c:v>0.96440308780094264</c:v>
                </c:pt>
                <c:pt idx="2228">
                  <c:v>0.96474280643361998</c:v>
                </c:pt>
                <c:pt idx="2229">
                  <c:v>0.96508304841093628</c:v>
                </c:pt>
                <c:pt idx="2230">
                  <c:v>0.96542379900231101</c:v>
                </c:pt>
                <c:pt idx="2231">
                  <c:v>0.96576504349464298</c:v>
                </c:pt>
                <c:pt idx="2232">
                  <c:v>0.96610676719284572</c:v>
                </c:pt>
                <c:pt idx="2233">
                  <c:v>0.96644895542038001</c:v>
                </c:pt>
                <c:pt idx="2234">
                  <c:v>0.96679159351978428</c:v>
                </c:pt>
                <c:pt idx="2235">
                  <c:v>0.96713466685320393</c:v>
                </c:pt>
                <c:pt idx="2236">
                  <c:v>0.96747816080291738</c:v>
                </c:pt>
                <c:pt idx="2237">
                  <c:v>0.9678220607718605</c:v>
                </c:pt>
                <c:pt idx="2238">
                  <c:v>0.96816635218414848</c:v>
                </c:pt>
                <c:pt idx="2239">
                  <c:v>0.96851102048559634</c:v>
                </c:pt>
                <c:pt idx="2240">
                  <c:v>0.9688560511442369</c:v>
                </c:pt>
                <c:pt idx="2241">
                  <c:v>0.96920142965083578</c:v>
                </c:pt>
                <c:pt idx="2242">
                  <c:v>0.96954714151940569</c:v>
                </c:pt>
                <c:pt idx="2243">
                  <c:v>0.96989317228771699</c:v>
                </c:pt>
                <c:pt idx="2244">
                  <c:v>0.97023950751780674</c:v>
                </c:pt>
                <c:pt idx="2245">
                  <c:v>0.97058613279648609</c:v>
                </c:pt>
                <c:pt idx="2246">
                  <c:v>0.97093303373584394</c:v>
                </c:pt>
                <c:pt idx="2247">
                  <c:v>0.9712801959737497</c:v>
                </c:pt>
                <c:pt idx="2248">
                  <c:v>0.97162760517435287</c:v>
                </c:pt>
                <c:pt idx="2249">
                  <c:v>0.97197524702858074</c:v>
                </c:pt>
                <c:pt idx="2250">
                  <c:v>0.97232310725463367</c:v>
                </c:pt>
                <c:pt idx="2251">
                  <c:v>0.97267117159847838</c:v>
                </c:pt>
                <c:pt idx="2252">
                  <c:v>0.97301942583433798</c:v>
                </c:pt>
                <c:pt idx="2253">
                  <c:v>0.97336785576518048</c:v>
                </c:pt>
                <c:pt idx="2254">
                  <c:v>0.97371644722320461</c:v>
                </c:pt>
                <c:pt idx="2255">
                  <c:v>0.97406518607032322</c:v>
                </c:pt>
                <c:pt idx="2256">
                  <c:v>0.97441405819864468</c:v>
                </c:pt>
                <c:pt idx="2257">
                  <c:v>0.97476304953095105</c:v>
                </c:pt>
                <c:pt idx="2258">
                  <c:v>0.9751121460211748</c:v>
                </c:pt>
                <c:pt idx="2259">
                  <c:v>0.9754613336548722</c:v>
                </c:pt>
                <c:pt idx="2260">
                  <c:v>0.97581059844969453</c:v>
                </c:pt>
                <c:pt idx="2261">
                  <c:v>0.97615992645585759</c:v>
                </c:pt>
                <c:pt idx="2262">
                  <c:v>0.97650930375660761</c:v>
                </c:pt>
                <c:pt idx="2263">
                  <c:v>0.97685871646868505</c:v>
                </c:pt>
                <c:pt idx="2264">
                  <c:v>0.97720815074278655</c:v>
                </c:pt>
                <c:pt idx="2265">
                  <c:v>0.97755759276402321</c:v>
                </c:pt>
                <c:pt idx="2266">
                  <c:v>0.97790702875237756</c:v>
                </c:pt>
                <c:pt idx="2267">
                  <c:v>0.978256444963157</c:v>
                </c:pt>
                <c:pt idx="2268">
                  <c:v>0.9786058276874452</c:v>
                </c:pt>
                <c:pt idx="2269">
                  <c:v>0.97895516325255072</c:v>
                </c:pt>
                <c:pt idx="2270">
                  <c:v>0.97930443802245337</c:v>
                </c:pt>
                <c:pt idx="2271">
                  <c:v>0.97965363839824759</c:v>
                </c:pt>
                <c:pt idx="2272">
                  <c:v>0.9800027508185839</c:v>
                </c:pt>
                <c:pt idx="2273">
                  <c:v>0.98035176176010663</c:v>
                </c:pt>
                <c:pt idx="2274">
                  <c:v>0.98070065773788995</c:v>
                </c:pt>
                <c:pt idx="2275">
                  <c:v>0.98104942530587125</c:v>
                </c:pt>
                <c:pt idx="2276">
                  <c:v>0.98139805105728128</c:v>
                </c:pt>
                <c:pt idx="2277">
                  <c:v>0.98174652162507259</c:v>
                </c:pt>
                <c:pt idx="2278">
                  <c:v>0.98209482368234424</c:v>
                </c:pt>
                <c:pt idx="2279">
                  <c:v>0.98244294394276444</c:v>
                </c:pt>
                <c:pt idx="2280">
                  <c:v>0.9827908691609909</c:v>
                </c:pt>
                <c:pt idx="2281">
                  <c:v>0.98313858613308724</c:v>
                </c:pt>
                <c:pt idx="2282">
                  <c:v>0.98348608169693819</c:v>
                </c:pt>
                <c:pt idx="2283">
                  <c:v>0.98383334273266088</c:v>
                </c:pt>
                <c:pt idx="2284">
                  <c:v>0.98418035616301436</c:v>
                </c:pt>
                <c:pt idx="2285">
                  <c:v>0.9845271089538058</c:v>
                </c:pt>
                <c:pt idx="2286">
                  <c:v>0.98487358811429415</c:v>
                </c:pt>
                <c:pt idx="2287">
                  <c:v>0.9852197806975912</c:v>
                </c:pt>
                <c:pt idx="2288">
                  <c:v>0.98556567380105953</c:v>
                </c:pt>
                <c:pt idx="2289">
                  <c:v>0.98591125456670781</c:v>
                </c:pt>
                <c:pt idx="2290">
                  <c:v>0.98625651018158356</c:v>
                </c:pt>
                <c:pt idx="2291">
                  <c:v>0.98660142787816341</c:v>
                </c:pt>
                <c:pt idx="2292">
                  <c:v>0.98694599493473956</c:v>
                </c:pt>
                <c:pt idx="2293">
                  <c:v>0.98729019867580459</c:v>
                </c:pt>
                <c:pt idx="2294">
                  <c:v>0.98763402647243248</c:v>
                </c:pt>
                <c:pt idx="2295">
                  <c:v>0.98797746574265755</c:v>
                </c:pt>
                <c:pt idx="2296">
                  <c:v>0.98832050395185056</c:v>
                </c:pt>
                <c:pt idx="2297">
                  <c:v>0.98866312861309125</c:v>
                </c:pt>
                <c:pt idx="2298">
                  <c:v>0.9890053272875392</c:v>
                </c:pt>
                <c:pt idx="2299">
                  <c:v>0.98934708758480083</c:v>
                </c:pt>
                <c:pt idx="2300">
                  <c:v>0.98968839716329382</c:v>
                </c:pt>
                <c:pt idx="2301">
                  <c:v>0.99002924373060885</c:v>
                </c:pt>
                <c:pt idx="2302">
                  <c:v>0.99036961504386878</c:v>
                </c:pt>
                <c:pt idx="2303">
                  <c:v>0.99070949891008453</c:v>
                </c:pt>
                <c:pt idx="2304">
                  <c:v>0.99104888318650808</c:v>
                </c:pt>
                <c:pt idx="2305">
                  <c:v>0.99138775578098259</c:v>
                </c:pt>
                <c:pt idx="2306">
                  <c:v>0.99172610465228994</c:v>
                </c:pt>
                <c:pt idx="2307">
                  <c:v>0.99206391781049508</c:v>
                </c:pt>
                <c:pt idx="2308">
                  <c:v>0.99240118331728755</c:v>
                </c:pt>
                <c:pt idx="2309">
                  <c:v>0.99273788928632023</c:v>
                </c:pt>
                <c:pt idx="2310">
                  <c:v>0.99307402388354526</c:v>
                </c:pt>
                <c:pt idx="2311">
                  <c:v>0.99340957532754659</c:v>
                </c:pt>
                <c:pt idx="2312">
                  <c:v>0.99374453188986989</c:v>
                </c:pt>
                <c:pt idx="2313">
                  <c:v>0.99407888189534954</c:v>
                </c:pt>
                <c:pt idx="2314">
                  <c:v>0.99441261372243295</c:v>
                </c:pt>
                <c:pt idx="2315">
                  <c:v>0.99474571580350135</c:v>
                </c:pt>
                <c:pt idx="2316">
                  <c:v>0.99507817662518816</c:v>
                </c:pt>
                <c:pt idx="2317">
                  <c:v>0.99540998472869435</c:v>
                </c:pt>
                <c:pt idx="2318">
                  <c:v>0.99574112871010034</c:v>
                </c:pt>
                <c:pt idx="2319">
                  <c:v>0.99607159722067573</c:v>
                </c:pt>
                <c:pt idx="2320">
                  <c:v>0.99640137896718539</c:v>
                </c:pt>
                <c:pt idx="2321">
                  <c:v>0.99673046271219279</c:v>
                </c:pt>
                <c:pt idx="2322">
                  <c:v>0.99705883727436073</c:v>
                </c:pt>
                <c:pt idx="2323">
                  <c:v>0.9973864915287487</c:v>
                </c:pt>
                <c:pt idx="2324">
                  <c:v>0.99771341440710715</c:v>
                </c:pt>
                <c:pt idx="2325">
                  <c:v>0.99803959489816918</c:v>
                </c:pt>
                <c:pt idx="2326">
                  <c:v>0.99836502204793909</c:v>
                </c:pt>
                <c:pt idx="2327">
                  <c:v>0.99868968495997779</c:v>
                </c:pt>
                <c:pt idx="2328">
                  <c:v>0.99901357279568537</c:v>
                </c:pt>
                <c:pt idx="2329">
                  <c:v>0.99933667477458044</c:v>
                </c:pt>
                <c:pt idx="2330">
                  <c:v>0.99965898017457688</c:v>
                </c:pt>
                <c:pt idx="2331">
                  <c:v>0.99998047833225756</c:v>
                </c:pt>
                <c:pt idx="2332">
                  <c:v>1.0003011586431443</c:v>
                </c:pt>
                <c:pt idx="2333">
                  <c:v>1.0006210105619657</c:v>
                </c:pt>
                <c:pt idx="2334">
                  <c:v>1.0009400236029218</c:v>
                </c:pt>
                <c:pt idx="2335">
                  <c:v>1.0012581873399451</c:v>
                </c:pt>
                <c:pt idx="2336">
                  <c:v>1.0015754914069599</c:v>
                </c:pt>
                <c:pt idx="2337">
                  <c:v>1.0018919254981369</c:v>
                </c:pt>
                <c:pt idx="2338">
                  <c:v>1.0022074793681457</c:v>
                </c:pt>
                <c:pt idx="2339">
                  <c:v>1.0025221428324043</c:v>
                </c:pt>
                <c:pt idx="2340">
                  <c:v>1.0028359057673255</c:v>
                </c:pt>
                <c:pt idx="2341">
                  <c:v>1.0031487581105605</c:v>
                </c:pt>
                <c:pt idx="2342">
                  <c:v>1.0034606898612386</c:v>
                </c:pt>
                <c:pt idx="2343">
                  <c:v>1.0037716910802053</c:v>
                </c:pt>
                <c:pt idx="2344">
                  <c:v>1.0040817518902558</c:v>
                </c:pt>
                <c:pt idx="2345">
                  <c:v>1.0043908624763667</c:v>
                </c:pt>
                <c:pt idx="2346">
                  <c:v>1.0046990130859232</c:v>
                </c:pt>
                <c:pt idx="2347">
                  <c:v>1.0050061940289463</c:v>
                </c:pt>
                <c:pt idx="2348">
                  <c:v>1.0053123956783123</c:v>
                </c:pt>
                <c:pt idx="2349">
                  <c:v>1.0056176084699737</c:v>
                </c:pt>
                <c:pt idx="2350">
                  <c:v>1.0059218229031746</c:v>
                </c:pt>
                <c:pt idx="2351">
                  <c:v>1.0062250295406636</c:v>
                </c:pt>
                <c:pt idx="2352">
                  <c:v>1.0065272190089039</c:v>
                </c:pt>
                <c:pt idx="2353">
                  <c:v>1.00682838199828</c:v>
                </c:pt>
                <c:pt idx="2354">
                  <c:v>1.0071285092633016</c:v>
                </c:pt>
                <c:pt idx="2355">
                  <c:v>1.0074275916228042</c:v>
                </c:pt>
                <c:pt idx="2356">
                  <c:v>1.0077256199601476</c:v>
                </c:pt>
                <c:pt idx="2357">
                  <c:v>1.0080225852234097</c:v>
                </c:pt>
                <c:pt idx="2358">
                  <c:v>1.0083184784255785</c:v>
                </c:pt>
                <c:pt idx="2359">
                  <c:v>1.0086132906447407</c:v>
                </c:pt>
                <c:pt idx="2360">
                  <c:v>1.0089070130242674</c:v>
                </c:pt>
                <c:pt idx="2361">
                  <c:v>1.0091996367729963</c:v>
                </c:pt>
                <c:pt idx="2362">
                  <c:v>1.0094911531654114</c:v>
                </c:pt>
                <c:pt idx="2363">
                  <c:v>1.0097815535418193</c:v>
                </c:pt>
                <c:pt idx="2364">
                  <c:v>1.010070829308523</c:v>
                </c:pt>
                <c:pt idx="2365">
                  <c:v>1.010358971937992</c:v>
                </c:pt>
                <c:pt idx="2366">
                  <c:v>1.0106459729690296</c:v>
                </c:pt>
                <c:pt idx="2367">
                  <c:v>1.0109318240069372</c:v>
                </c:pt>
                <c:pt idx="2368">
                  <c:v>1.0112165167236755</c:v>
                </c:pt>
                <c:pt idx="2369">
                  <c:v>1.0115000428580228</c:v>
                </c:pt>
                <c:pt idx="2370">
                  <c:v>1.0117823942157298</c:v>
                </c:pt>
                <c:pt idx="2371">
                  <c:v>1.0120635626696723</c:v>
                </c:pt>
                <c:pt idx="2372">
                  <c:v>1.0123435401600003</c:v>
                </c:pt>
                <c:pt idx="2373">
                  <c:v>1.0126223186942833</c:v>
                </c:pt>
                <c:pt idx="2374">
                  <c:v>1.0128998903476545</c:v>
                </c:pt>
                <c:pt idx="2375">
                  <c:v>1.01317624726295</c:v>
                </c:pt>
                <c:pt idx="2376">
                  <c:v>1.0134513816508455</c:v>
                </c:pt>
                <c:pt idx="2377">
                  <c:v>1.0137252857899917</c:v>
                </c:pt>
                <c:pt idx="2378">
                  <c:v>1.013997952027144</c:v>
                </c:pt>
                <c:pt idx="2379">
                  <c:v>1.0142693727772911</c:v>
                </c:pt>
                <c:pt idx="2380">
                  <c:v>1.0145395405237796</c:v>
                </c:pt>
                <c:pt idx="2381">
                  <c:v>1.0148084478184356</c:v>
                </c:pt>
                <c:pt idx="2382">
                  <c:v>1.0150760872816844</c:v>
                </c:pt>
                <c:pt idx="2383">
                  <c:v>1.0153424516026666</c:v>
                </c:pt>
                <c:pt idx="2384">
                  <c:v>1.01560753353935</c:v>
                </c:pt>
                <c:pt idx="2385">
                  <c:v>1.01587132591864</c:v>
                </c:pt>
                <c:pt idx="2386">
                  <c:v>1.0161338216364868</c:v>
                </c:pt>
                <c:pt idx="2387">
                  <c:v>1.0163950136579887</c:v>
                </c:pt>
                <c:pt idx="2388">
                  <c:v>1.0166548950174941</c:v>
                </c:pt>
                <c:pt idx="2389">
                  <c:v>1.0169134588186983</c:v>
                </c:pt>
                <c:pt idx="2390">
                  <c:v>1.0171706982347395</c:v>
                </c:pt>
                <c:pt idx="2391">
                  <c:v>1.0174266065082895</c:v>
                </c:pt>
                <c:pt idx="2392">
                  <c:v>1.0176811769516443</c:v>
                </c:pt>
                <c:pt idx="2393">
                  <c:v>1.0179344029468089</c:v>
                </c:pt>
                <c:pt idx="2394">
                  <c:v>1.0181862779455815</c:v>
                </c:pt>
                <c:pt idx="2395">
                  <c:v>1.0184367954696327</c:v>
                </c:pt>
                <c:pt idx="2396">
                  <c:v>1.0186859491105831</c:v>
                </c:pt>
                <c:pt idx="2397">
                  <c:v>1.0189337325300774</c:v>
                </c:pt>
                <c:pt idx="2398">
                  <c:v>1.0191801394598561</c:v>
                </c:pt>
                <c:pt idx="2399">
                  <c:v>1.0194251637018232</c:v>
                </c:pt>
                <c:pt idx="2400">
                  <c:v>1.0196687991281124</c:v>
                </c:pt>
                <c:pt idx="2401">
                  <c:v>1.0199110396811484</c:v>
                </c:pt>
                <c:pt idx="2402">
                  <c:v>1.0201518793737077</c:v>
                </c:pt>
                <c:pt idx="2403">
                  <c:v>1.0203913122889747</c:v>
                </c:pt>
                <c:pt idx="2404">
                  <c:v>1.0206293325805957</c:v>
                </c:pt>
                <c:pt idx="2405">
                  <c:v>1.0208659344727289</c:v>
                </c:pt>
                <c:pt idx="2406">
                  <c:v>1.0211011122600928</c:v>
                </c:pt>
                <c:pt idx="2407">
                  <c:v>1.0213348603080117</c:v>
                </c:pt>
                <c:pt idx="2408">
                  <c:v>1.0215671730524569</c:v>
                </c:pt>
                <c:pt idx="2409">
                  <c:v>1.0217980450000868</c:v>
                </c:pt>
                <c:pt idx="2410">
                  <c:v>1.0220274707282824</c:v>
                </c:pt>
                <c:pt idx="2411">
                  <c:v>1.0222554448851815</c:v>
                </c:pt>
                <c:pt idx="2412">
                  <c:v>1.0224819621897088</c:v>
                </c:pt>
                <c:pt idx="2413">
                  <c:v>1.0227070174316035</c:v>
                </c:pt>
                <c:pt idx="2414">
                  <c:v>1.0229306054714447</c:v>
                </c:pt>
                <c:pt idx="2415">
                  <c:v>1.0231527212406728</c:v>
                </c:pt>
                <c:pt idx="2416">
                  <c:v>1.0233733597416093</c:v>
                </c:pt>
                <c:pt idx="2417">
                  <c:v>1.0235925160474724</c:v>
                </c:pt>
                <c:pt idx="2418">
                  <c:v>1.0238101853023909</c:v>
                </c:pt>
                <c:pt idx="2419">
                  <c:v>1.024026362721415</c:v>
                </c:pt>
                <c:pt idx="2420">
                  <c:v>1.024241043590524</c:v>
                </c:pt>
                <c:pt idx="2421">
                  <c:v>1.0244542232666312</c:v>
                </c:pt>
                <c:pt idx="2422">
                  <c:v>1.0246658971775859</c:v>
                </c:pt>
                <c:pt idx="2423">
                  <c:v>1.0248760608221734</c:v>
                </c:pt>
                <c:pt idx="2424">
                  <c:v>1.0250847097701115</c:v>
                </c:pt>
                <c:pt idx="2425">
                  <c:v>1.0252918396620436</c:v>
                </c:pt>
                <c:pt idx="2426">
                  <c:v>1.025497446209531</c:v>
                </c:pt>
                <c:pt idx="2427">
                  <c:v>1.0257015251950403</c:v>
                </c:pt>
                <c:pt idx="2428">
                  <c:v>1.0259040724719291</c:v>
                </c:pt>
                <c:pt idx="2429">
                  <c:v>1.0261050839644288</c:v>
                </c:pt>
                <c:pt idx="2430">
                  <c:v>1.0263045556676249</c:v>
                </c:pt>
                <c:pt idx="2431">
                  <c:v>1.0265024836474341</c:v>
                </c:pt>
                <c:pt idx="2432">
                  <c:v>1.0266988640405788</c:v>
                </c:pt>
                <c:pt idx="2433">
                  <c:v>1.0268936930545585</c:v>
                </c:pt>
                <c:pt idx="2434">
                  <c:v>1.0270869669676201</c:v>
                </c:pt>
                <c:pt idx="2435">
                  <c:v>1.0272786821287234</c:v>
                </c:pt>
                <c:pt idx="2436">
                  <c:v>1.027468834957505</c:v>
                </c:pt>
                <c:pt idx="2437">
                  <c:v>1.0276574219442394</c:v>
                </c:pt>
                <c:pt idx="2438">
                  <c:v>1.0278444396497974</c:v>
                </c:pt>
                <c:pt idx="2439">
                  <c:v>1.0280298847056015</c:v>
                </c:pt>
                <c:pt idx="2440">
                  <c:v>1.0282137538135792</c:v>
                </c:pt>
                <c:pt idx="2441">
                  <c:v>1.028396043746113</c:v>
                </c:pt>
                <c:pt idx="2442">
                  <c:v>1.0285767513459887</c:v>
                </c:pt>
                <c:pt idx="2443">
                  <c:v>1.0287558735263398</c:v>
                </c:pt>
                <c:pt idx="2444">
                  <c:v>1.0289334072705905</c:v>
                </c:pt>
                <c:pt idx="2445">
                  <c:v>1.0291093496323951</c:v>
                </c:pt>
                <c:pt idx="2446">
                  <c:v>1.0292836977355753</c:v>
                </c:pt>
                <c:pt idx="2447">
                  <c:v>1.0294564487740547</c:v>
                </c:pt>
                <c:pt idx="2448">
                  <c:v>1.0296276000117912</c:v>
                </c:pt>
                <c:pt idx="2449">
                  <c:v>1.029797148782706</c:v>
                </c:pt>
                <c:pt idx="2450">
                  <c:v>1.0299650924906105</c:v>
                </c:pt>
                <c:pt idx="2451">
                  <c:v>1.030131428609131</c:v>
                </c:pt>
                <c:pt idx="2452">
                  <c:v>1.0302961546816294</c:v>
                </c:pt>
                <c:pt idx="2453">
                  <c:v>1.0304592683211238</c:v>
                </c:pt>
                <c:pt idx="2454">
                  <c:v>1.0306207672102039</c:v>
                </c:pt>
                <c:pt idx="2455">
                  <c:v>1.0307806491009459</c:v>
                </c:pt>
                <c:pt idx="2456">
                  <c:v>1.0309389118148236</c:v>
                </c:pt>
                <c:pt idx="2457">
                  <c:v>1.0310955532426174</c:v>
                </c:pt>
                <c:pt idx="2458">
                  <c:v>1.0312505713443214</c:v>
                </c:pt>
                <c:pt idx="2459">
                  <c:v>1.0314039641490476</c:v>
                </c:pt>
                <c:pt idx="2460">
                  <c:v>1.0315557297549263</c:v>
                </c:pt>
                <c:pt idx="2461">
                  <c:v>1.0317058663290068</c:v>
                </c:pt>
                <c:pt idx="2462">
                  <c:v>1.0318543721071534</c:v>
                </c:pt>
                <c:pt idx="2463">
                  <c:v>1.0320012453939391</c:v>
                </c:pt>
                <c:pt idx="2464">
                  <c:v>1.0321464845625385</c:v>
                </c:pt>
                <c:pt idx="2465">
                  <c:v>1.0322900880546164</c:v>
                </c:pt>
                <c:pt idx="2466">
                  <c:v>1.032432054380215</c:v>
                </c:pt>
                <c:pt idx="2467">
                  <c:v>1.0325723821176387</c:v>
                </c:pt>
                <c:pt idx="2468">
                  <c:v>1.0327110699133359</c:v>
                </c:pt>
                <c:pt idx="2469">
                  <c:v>1.0328481164817791</c:v>
                </c:pt>
                <c:pt idx="2470">
                  <c:v>1.0329835206053417</c:v>
                </c:pt>
                <c:pt idx="2471">
                  <c:v>1.033117281134174</c:v>
                </c:pt>
                <c:pt idx="2472">
                  <c:v>1.0332493969860752</c:v>
                </c:pt>
                <c:pt idx="2473">
                  <c:v>1.0333798671463639</c:v>
                </c:pt>
                <c:pt idx="2474">
                  <c:v>1.0335086906677462</c:v>
                </c:pt>
                <c:pt idx="2475">
                  <c:v>1.0336358666701817</c:v>
                </c:pt>
                <c:pt idx="2476">
                  <c:v>1.0337613943407464</c:v>
                </c:pt>
                <c:pt idx="2477">
                  <c:v>1.033885272933494</c:v>
                </c:pt>
                <c:pt idx="2478">
                  <c:v>1.0340075017693149</c:v>
                </c:pt>
                <c:pt idx="2479">
                  <c:v>1.0341280802357926</c:v>
                </c:pt>
                <c:pt idx="2480">
                  <c:v>1.0342470077870582</c:v>
                </c:pt>
                <c:pt idx="2481">
                  <c:v>1.034364283943642</c:v>
                </c:pt>
                <c:pt idx="2482">
                  <c:v>1.0344799082923235</c:v>
                </c:pt>
                <c:pt idx="2483">
                  <c:v>1.0345938804859793</c:v>
                </c:pt>
                <c:pt idx="2484">
                  <c:v>1.0347062002434284</c:v>
                </c:pt>
                <c:pt idx="2485">
                  <c:v>1.034816867349275</c:v>
                </c:pt>
                <c:pt idx="2486">
                  <c:v>1.0349258816537501</c:v>
                </c:pt>
                <c:pt idx="2487">
                  <c:v>1.0350332430725495</c:v>
                </c:pt>
                <c:pt idx="2488">
                  <c:v>1.0351389515866707</c:v>
                </c:pt>
                <c:pt idx="2489">
                  <c:v>1.0352430072422478</c:v>
                </c:pt>
                <c:pt idx="2490">
                  <c:v>1.0353454101503832</c:v>
                </c:pt>
                <c:pt idx="2491">
                  <c:v>1.0354461604869785</c:v>
                </c:pt>
                <c:pt idx="2492">
                  <c:v>1.035545258492562</c:v>
                </c:pt>
                <c:pt idx="2493">
                  <c:v>1.0356427044721148</c:v>
                </c:pt>
                <c:pt idx="2494">
                  <c:v>1.035738498794895</c:v>
                </c:pt>
                <c:pt idx="2495">
                  <c:v>1.0358326418942587</c:v>
                </c:pt>
                <c:pt idx="2496">
                  <c:v>1.0359251342674811</c:v>
                </c:pt>
                <c:pt idx="2497">
                  <c:v>1.0360159764755728</c:v>
                </c:pt>
                <c:pt idx="2498">
                  <c:v>1.0361051691430958</c:v>
                </c:pt>
                <c:pt idx="2499">
                  <c:v>1.036192712957978</c:v>
                </c:pt>
                <c:pt idx="2500">
                  <c:v>1.0362786086713232</c:v>
                </c:pt>
                <c:pt idx="2501">
                  <c:v>1.0363628570972219</c:v>
                </c:pt>
                <c:pt idx="2502">
                  <c:v>1.036445459112558</c:v>
                </c:pt>
                <c:pt idx="2503">
                  <c:v>1.0365264156568155</c:v>
                </c:pt>
                <c:pt idx="2504">
                  <c:v>1.0366057277318808</c:v>
                </c:pt>
                <c:pt idx="2505">
                  <c:v>1.0366833964018451</c:v>
                </c:pt>
                <c:pt idx="2506">
                  <c:v>1.0367594227928043</c:v>
                </c:pt>
                <c:pt idx="2507">
                  <c:v>1.0368338080926565</c:v>
                </c:pt>
                <c:pt idx="2508">
                  <c:v>1.0369065535508972</c:v>
                </c:pt>
                <c:pt idx="2509">
                  <c:v>1.0369776604784144</c:v>
                </c:pt>
                <c:pt idx="2510">
                  <c:v>1.0370471302472801</c:v>
                </c:pt>
                <c:pt idx="2511">
                  <c:v>1.0371149642905406</c:v>
                </c:pt>
                <c:pt idx="2512">
                  <c:v>1.0371811641020043</c:v>
                </c:pt>
                <c:pt idx="2513">
                  <c:v>1.037245731236029</c:v>
                </c:pt>
                <c:pt idx="2514">
                  <c:v>1.0373086673073062</c:v>
                </c:pt>
                <c:pt idx="2515">
                  <c:v>1.0373699739906435</c:v>
                </c:pt>
                <c:pt idx="2516">
                  <c:v>1.0374296530207459</c:v>
                </c:pt>
                <c:pt idx="2517">
                  <c:v>1.0374877061919952</c:v>
                </c:pt>
                <c:pt idx="2518">
                  <c:v>1.0375441353582269</c:v>
                </c:pt>
                <c:pt idx="2519">
                  <c:v>1.0375989424325061</c:v>
                </c:pt>
                <c:pt idx="2520">
                  <c:v>1.0376521293869014</c:v>
                </c:pt>
                <c:pt idx="2521">
                  <c:v>1.0377036982522569</c:v>
                </c:pt>
                <c:pt idx="2522">
                  <c:v>1.0377536511179628</c:v>
                </c:pt>
                <c:pt idx="2523">
                  <c:v>1.0378019901317235</c:v>
                </c:pt>
                <c:pt idx="2524">
                  <c:v>1.0378487174993249</c:v>
                </c:pt>
                <c:pt idx="2525">
                  <c:v>1.0378938354844001</c:v>
                </c:pt>
                <c:pt idx="2526">
                  <c:v>1.037937346408192</c:v>
                </c:pt>
                <c:pt idx="2527">
                  <c:v>1.0379792526493159</c:v>
                </c:pt>
                <c:pt idx="2528">
                  <c:v>1.0380195566435195</c:v>
                </c:pt>
                <c:pt idx="2529">
                  <c:v>1.0380582608834419</c:v>
                </c:pt>
                <c:pt idx="2530">
                  <c:v>1.0380953679183698</c:v>
                </c:pt>
                <c:pt idx="2531">
                  <c:v>1.0381308803539939</c:v>
                </c:pt>
                <c:pt idx="2532">
                  <c:v>1.0381648008521618</c:v>
                </c:pt>
                <c:pt idx="2533">
                  <c:v>1.0381971321306305</c:v>
                </c:pt>
                <c:pt idx="2534">
                  <c:v>1.038227876962817</c:v>
                </c:pt>
                <c:pt idx="2535">
                  <c:v>1.0382570381775476</c:v>
                </c:pt>
                <c:pt idx="2536">
                  <c:v>1.0382846186588048</c:v>
                </c:pt>
                <c:pt idx="2537">
                  <c:v>1.0383106213454742</c:v>
                </c:pt>
                <c:pt idx="2538">
                  <c:v>1.0383350492310883</c:v>
                </c:pt>
                <c:pt idx="2539">
                  <c:v>1.0383579053635696</c:v>
                </c:pt>
                <c:pt idx="2540">
                  <c:v>1.0383791928449722</c:v>
                </c:pt>
                <c:pt idx="2541">
                  <c:v>1.0383989148312218</c:v>
                </c:pt>
                <c:pt idx="2542">
                  <c:v>1.0384170745318542</c:v>
                </c:pt>
                <c:pt idx="2543">
                  <c:v>1.0384336752097523</c:v>
                </c:pt>
                <c:pt idx="2544">
                  <c:v>1.0384487201808819</c:v>
                </c:pt>
                <c:pt idx="2545">
                  <c:v>1.0384622128140262</c:v>
                </c:pt>
                <c:pt idx="2546">
                  <c:v>1.0384741565305182</c:v>
                </c:pt>
                <c:pt idx="2547">
                  <c:v>1.0384845548039725</c:v>
                </c:pt>
                <c:pt idx="2548">
                  <c:v>1.0384934111600153</c:v>
                </c:pt>
                <c:pt idx="2549">
                  <c:v>1.0385007291760131</c:v>
                </c:pt>
                <c:pt idx="2550">
                  <c:v>1.0385065124808002</c:v>
                </c:pt>
                <c:pt idx="2551">
                  <c:v>1.0385107647544045</c:v>
                </c:pt>
                <c:pt idx="2552">
                  <c:v>1.0385134897277728</c:v>
                </c:pt>
                <c:pt idx="2553">
                  <c:v>1.0385146911824936</c:v>
                </c:pt>
                <c:pt idx="2554">
                  <c:v>1.0385143729505193</c:v>
                </c:pt>
                <c:pt idx="2555">
                  <c:v>1.0385125389138874</c:v>
                </c:pt>
                <c:pt idx="2556">
                  <c:v>1.0385091930044399</c:v>
                </c:pt>
                <c:pt idx="2557">
                  <c:v>1.0385043392035418</c:v>
                </c:pt>
                <c:pt idx="2558">
                  <c:v>1.0384979815417983</c:v>
                </c:pt>
                <c:pt idx="2559">
                  <c:v>1.0384901240987698</c:v>
                </c:pt>
                <c:pt idx="2560">
                  <c:v>1.0384807710026882</c:v>
                </c:pt>
                <c:pt idx="2561">
                  <c:v>1.0384699264301691</c:v>
                </c:pt>
                <c:pt idx="2562">
                  <c:v>1.0384575946059247</c:v>
                </c:pt>
                <c:pt idx="2563">
                  <c:v>1.0384437798024746</c:v>
                </c:pt>
                <c:pt idx="2564">
                  <c:v>1.0384284863398565</c:v>
                </c:pt>
                <c:pt idx="2565">
                  <c:v>1.0384117185853345</c:v>
                </c:pt>
                <c:pt idx="2566">
                  <c:v>1.0383934809531072</c:v>
                </c:pt>
                <c:pt idx="2567">
                  <c:v>1.0383737779040141</c:v>
                </c:pt>
                <c:pt idx="2568">
                  <c:v>1.0383526139452413</c:v>
                </c:pt>
                <c:pt idx="2569">
                  <c:v>1.0383299936300259</c:v>
                </c:pt>
                <c:pt idx="2570">
                  <c:v>1.0383059215573598</c:v>
                </c:pt>
                <c:pt idx="2571">
                  <c:v>1.0382804023716916</c:v>
                </c:pt>
                <c:pt idx="2572">
                  <c:v>1.0382534407626285</c:v>
                </c:pt>
                <c:pt idx="2573">
                  <c:v>1.0382250414646361</c:v>
                </c:pt>
                <c:pt idx="2574">
                  <c:v>1.0381952092567381</c:v>
                </c:pt>
                <c:pt idx="2575">
                  <c:v>1.0381639489622148</c:v>
                </c:pt>
                <c:pt idx="2576">
                  <c:v>1.0381312654482997</c:v>
                </c:pt>
                <c:pt idx="2577">
                  <c:v>1.0380971636258771</c:v>
                </c:pt>
                <c:pt idx="2578">
                  <c:v>1.0380616484491767</c:v>
                </c:pt>
                <c:pt idx="2579">
                  <c:v>1.0380247249154684</c:v>
                </c:pt>
                <c:pt idx="2580">
                  <c:v>1.0379863980647561</c:v>
                </c:pt>
                <c:pt idx="2581">
                  <c:v>1.03794667297947</c:v>
                </c:pt>
                <c:pt idx="2582">
                  <c:v>1.0379055547841587</c:v>
                </c:pt>
                <c:pt idx="2583">
                  <c:v>1.0378630486451801</c:v>
                </c:pt>
                <c:pt idx="2584">
                  <c:v>1.0378191597703916</c:v>
                </c:pt>
                <c:pt idx="2585">
                  <c:v>1.0377738934088396</c:v>
                </c:pt>
                <c:pt idx="2586">
                  <c:v>1.0377272548504475</c:v>
                </c:pt>
                <c:pt idx="2587">
                  <c:v>1.0376792494257032</c:v>
                </c:pt>
                <c:pt idx="2588">
                  <c:v>1.0376298825053463</c:v>
                </c:pt>
                <c:pt idx="2589">
                  <c:v>1.0375791595000539</c:v>
                </c:pt>
                <c:pt idx="2590">
                  <c:v>1.037527085860126</c:v>
                </c:pt>
                <c:pt idx="2591">
                  <c:v>1.0374736670751701</c:v>
                </c:pt>
                <c:pt idx="2592">
                  <c:v>1.0374189086737842</c:v>
                </c:pt>
                <c:pt idx="2593">
                  <c:v>1.0373628162232409</c:v>
                </c:pt>
                <c:pt idx="2594">
                  <c:v>1.0373053953291691</c:v>
                </c:pt>
                <c:pt idx="2595">
                  <c:v>1.0372466516352352</c:v>
                </c:pt>
                <c:pt idx="2596">
                  <c:v>1.037186590822825</c:v>
                </c:pt>
                <c:pt idx="2597">
                  <c:v>1.0371252186107232</c:v>
                </c:pt>
                <c:pt idx="2598">
                  <c:v>1.0370625407547931</c:v>
                </c:pt>
                <c:pt idx="2599">
                  <c:v>1.0369985630476559</c:v>
                </c:pt>
                <c:pt idx="2600">
                  <c:v>1.0369332913183684</c:v>
                </c:pt>
                <c:pt idx="2601">
                  <c:v>1.0368667314321014</c:v>
                </c:pt>
                <c:pt idx="2602">
                  <c:v>1.0367988892898161</c:v>
                </c:pt>
                <c:pt idx="2603">
                  <c:v>1.036729770827941</c:v>
                </c:pt>
                <c:pt idx="2604">
                  <c:v>1.0366593820180479</c:v>
                </c:pt>
                <c:pt idx="2605">
                  <c:v>1.0365877288665268</c:v>
                </c:pt>
                <c:pt idx="2606">
                  <c:v>1.0365148174142611</c:v>
                </c:pt>
                <c:pt idx="2607">
                  <c:v>1.036440653736302</c:v>
                </c:pt>
                <c:pt idx="2608">
                  <c:v>1.0363652439415421</c:v>
                </c:pt>
                <c:pt idx="2609">
                  <c:v>1.0362885941723883</c:v>
                </c:pt>
                <c:pt idx="2610">
                  <c:v>1.0362107106044354</c:v>
                </c:pt>
                <c:pt idx="2611">
                  <c:v>1.0361315994461375</c:v>
                </c:pt>
                <c:pt idx="2612">
                  <c:v>1.0360512669384807</c:v>
                </c:pt>
                <c:pt idx="2613">
                  <c:v>1.035969719354654</c:v>
                </c:pt>
                <c:pt idx="2614">
                  <c:v>1.0358869629997205</c:v>
                </c:pt>
                <c:pt idx="2615">
                  <c:v>1.0358030042102881</c:v>
                </c:pt>
                <c:pt idx="2616">
                  <c:v>1.035717849354179</c:v>
                </c:pt>
                <c:pt idx="2617">
                  <c:v>1.0356315048301004</c:v>
                </c:pt>
                <c:pt idx="2618">
                  <c:v>1.0355439770673127</c:v>
                </c:pt>
                <c:pt idx="2619">
                  <c:v>1.0354552725252999</c:v>
                </c:pt>
                <c:pt idx="2620">
                  <c:v>1.0353653976934372</c:v>
                </c:pt>
                <c:pt idx="2621">
                  <c:v>1.0352743590906599</c:v>
                </c:pt>
                <c:pt idx="2622">
                  <c:v>1.0351821632651315</c:v>
                </c:pt>
                <c:pt idx="2623">
                  <c:v>1.035088816793911</c:v>
                </c:pt>
                <c:pt idx="2624">
                  <c:v>1.0349943262826202</c:v>
                </c:pt>
                <c:pt idx="2625">
                  <c:v>1.0348986983651121</c:v>
                </c:pt>
                <c:pt idx="2626">
                  <c:v>1.0348019397031358</c:v>
                </c:pt>
                <c:pt idx="2627">
                  <c:v>1.0347040569860051</c:v>
                </c:pt>
                <c:pt idx="2628">
                  <c:v>1.0346050569302636</c:v>
                </c:pt>
                <c:pt idx="2629">
                  <c:v>1.0345049462793519</c:v>
                </c:pt>
                <c:pt idx="2630">
                  <c:v>1.0344037318032724</c:v>
                </c:pt>
                <c:pt idx="2631">
                  <c:v>1.0343014202982559</c:v>
                </c:pt>
                <c:pt idx="2632">
                  <c:v>1.0341980185864266</c:v>
                </c:pt>
                <c:pt idx="2633">
                  <c:v>1.0340935335154684</c:v>
                </c:pt>
                <c:pt idx="2634">
                  <c:v>1.0339879719582898</c:v>
                </c:pt>
                <c:pt idx="2635">
                  <c:v>1.0338813408126883</c:v>
                </c:pt>
                <c:pt idx="2636">
                  <c:v>1.0337736470010164</c:v>
                </c:pt>
                <c:pt idx="2637">
                  <c:v>1.0336648974698461</c:v>
                </c:pt>
                <c:pt idx="2638">
                  <c:v>1.0335550991896336</c:v>
                </c:pt>
                <c:pt idx="2639">
                  <c:v>1.033444259154384</c:v>
                </c:pt>
                <c:pt idx="2640">
                  <c:v>1.033332384381316</c:v>
                </c:pt>
                <c:pt idx="2641">
                  <c:v>1.0332194819105267</c:v>
                </c:pt>
                <c:pt idx="2642">
                  <c:v>1.0331055588046558</c:v>
                </c:pt>
                <c:pt idx="2643">
                  <c:v>1.0329906221485503</c:v>
                </c:pt>
                <c:pt idx="2644">
                  <c:v>1.0328746790489285</c:v>
                </c:pt>
                <c:pt idx="2645">
                  <c:v>1.0327577366340452</c:v>
                </c:pt>
                <c:pt idx="2646">
                  <c:v>1.0326398020533558</c:v>
                </c:pt>
                <c:pt idx="2647">
                  <c:v>1.0325208824771805</c:v>
                </c:pt>
                <c:pt idx="2648">
                  <c:v>1.0324009850963691</c:v>
                </c:pt>
                <c:pt idx="2649">
                  <c:v>1.032280117121966</c:v>
                </c:pt>
                <c:pt idx="2650">
                  <c:v>1.0321582857848737</c:v>
                </c:pt>
                <c:pt idx="2651">
                  <c:v>1.0320354983355189</c:v>
                </c:pt>
                <c:pt idx="2652">
                  <c:v>1.0319117620435161</c:v>
                </c:pt>
                <c:pt idx="2653">
                  <c:v>1.0317870841973333</c:v>
                </c:pt>
                <c:pt idx="2654">
                  <c:v>1.0316614721039565</c:v>
                </c:pt>
                <c:pt idx="2655">
                  <c:v>1.031534933088555</c:v>
                </c:pt>
                <c:pt idx="2656">
                  <c:v>1.0314074744941464</c:v>
                </c:pt>
                <c:pt idx="2657">
                  <c:v>1.0312791036812623</c:v>
                </c:pt>
                <c:pt idx="2658">
                  <c:v>1.0311498280276139</c:v>
                </c:pt>
                <c:pt idx="2659">
                  <c:v>1.0310196549277575</c:v>
                </c:pt>
                <c:pt idx="2660">
                  <c:v>1.0308885917927608</c:v>
                </c:pt>
                <c:pt idx="2661">
                  <c:v>1.0307566460498685</c:v>
                </c:pt>
                <c:pt idx="2662">
                  <c:v>1.0306238251421687</c:v>
                </c:pt>
                <c:pt idx="2663">
                  <c:v>1.0304901365282599</c:v>
                </c:pt>
                <c:pt idx="2664">
                  <c:v>1.0303555876819177</c:v>
                </c:pt>
                <c:pt idx="2665">
                  <c:v>1.0302201860917615</c:v>
                </c:pt>
                <c:pt idx="2666">
                  <c:v>1.0300839392609222</c:v>
                </c:pt>
                <c:pt idx="2667">
                  <c:v>1.0299468547067094</c:v>
                </c:pt>
                <c:pt idx="2668">
                  <c:v>1.0298089399602799</c:v>
                </c:pt>
                <c:pt idx="2669">
                  <c:v>1.0296702025663049</c:v>
                </c:pt>
                <c:pt idx="2670">
                  <c:v>1.0295306500826398</c:v>
                </c:pt>
                <c:pt idx="2671">
                  <c:v>1.0293902900799918</c:v>
                </c:pt>
                <c:pt idx="2672">
                  <c:v>1.0292491301415898</c:v>
                </c:pt>
                <c:pt idx="2673">
                  <c:v>1.0291071778628538</c:v>
                </c:pt>
                <c:pt idx="2674">
                  <c:v>1.0289644408510641</c:v>
                </c:pt>
                <c:pt idx="2675">
                  <c:v>1.0288209267250323</c:v>
                </c:pt>
                <c:pt idx="2676">
                  <c:v>1.028676643114772</c:v>
                </c:pt>
                <c:pt idx="2677">
                  <c:v>1.0285315976611695</c:v>
                </c:pt>
                <c:pt idx="2678">
                  <c:v>1.0283857980156548</c:v>
                </c:pt>
                <c:pt idx="2679">
                  <c:v>1.0282392518398742</c:v>
                </c:pt>
                <c:pt idx="2680">
                  <c:v>1.0280919668053625</c:v>
                </c:pt>
                <c:pt idx="2681">
                  <c:v>1.0279439505932155</c:v>
                </c:pt>
                <c:pt idx="2682">
                  <c:v>1.0277952108937631</c:v>
                </c:pt>
                <c:pt idx="2683">
                  <c:v>1.0276457554062428</c:v>
                </c:pt>
                <c:pt idx="2684">
                  <c:v>1.0274955918384745</c:v>
                </c:pt>
                <c:pt idx="2685">
                  <c:v>1.0273447279065346</c:v>
                </c:pt>
                <c:pt idx="2686">
                  <c:v>1.0271931713344316</c:v>
                </c:pt>
                <c:pt idx="2687">
                  <c:v>1.027040929853781</c:v>
                </c:pt>
                <c:pt idx="2688">
                  <c:v>1.0268880112034824</c:v>
                </c:pt>
                <c:pt idx="2689">
                  <c:v>1.0267344231293949</c:v>
                </c:pt>
                <c:pt idx="2690">
                  <c:v>1.0265801733840161</c:v>
                </c:pt>
                <c:pt idx="2691">
                  <c:v>1.0264252697261584</c:v>
                </c:pt>
                <c:pt idx="2692">
                  <c:v>1.0262697199206283</c:v>
                </c:pt>
                <c:pt idx="2693">
                  <c:v>1.0261135317379049</c:v>
                </c:pt>
                <c:pt idx="2694">
                  <c:v>1.0259567129538196</c:v>
                </c:pt>
                <c:pt idx="2695">
                  <c:v>1.0257992713492365</c:v>
                </c:pt>
                <c:pt idx="2696">
                  <c:v>1.0256412147097331</c:v>
                </c:pt>
                <c:pt idx="2697">
                  <c:v>1.0254825508252814</c:v>
                </c:pt>
                <c:pt idx="2698">
                  <c:v>1.0253232874899303</c:v>
                </c:pt>
                <c:pt idx="2699">
                  <c:v>1.0251634325014882</c:v>
                </c:pt>
                <c:pt idx="2700">
                  <c:v>1.0250029936612066</c:v>
                </c:pt>
                <c:pt idx="2701">
                  <c:v>1.0248419787734635</c:v>
                </c:pt>
                <c:pt idx="2702">
                  <c:v>1.0246803956454487</c:v>
                </c:pt>
                <c:pt idx="2703">
                  <c:v>1.024518252086849</c:v>
                </c:pt>
                <c:pt idx="2704">
                  <c:v>1.0243555559095345</c:v>
                </c:pt>
                <c:pt idx="2705">
                  <c:v>1.0241923149272449</c:v>
                </c:pt>
                <c:pt idx="2706">
                  <c:v>1.0240285369552775</c:v>
                </c:pt>
                <c:pt idx="2707">
                  <c:v>1.0238642298101757</c:v>
                </c:pt>
                <c:pt idx="2708">
                  <c:v>1.0236994013094176</c:v>
                </c:pt>
                <c:pt idx="2709">
                  <c:v>1.023534059271106</c:v>
                </c:pt>
                <c:pt idx="2710">
                  <c:v>1.0233682115136584</c:v>
                </c:pt>
                <c:pt idx="2711">
                  <c:v>1.0232018658554995</c:v>
                </c:pt>
                <c:pt idx="2712">
                  <c:v>1.0230350301147519</c:v>
                </c:pt>
                <c:pt idx="2713">
                  <c:v>1.0228677121089302</c:v>
                </c:pt>
                <c:pt idx="2714">
                  <c:v>1.022699919654634</c:v>
                </c:pt>
                <c:pt idx="2715">
                  <c:v>1.0225316605672428</c:v>
                </c:pt>
                <c:pt idx="2716">
                  <c:v>1.0223629426606109</c:v>
                </c:pt>
                <c:pt idx="2717">
                  <c:v>1.0221937737467643</c:v>
                </c:pt>
                <c:pt idx="2718">
                  <c:v>1.0220241616355972</c:v>
                </c:pt>
                <c:pt idx="2719">
                  <c:v>1.0218541141345698</c:v>
                </c:pt>
                <c:pt idx="2720">
                  <c:v>1.0216836390484074</c:v>
                </c:pt>
                <c:pt idx="2721">
                  <c:v>1.0215127441787999</c:v>
                </c:pt>
                <c:pt idx="2722">
                  <c:v>1.0213414373241021</c:v>
                </c:pt>
                <c:pt idx="2723">
                  <c:v>1.0211697262790356</c:v>
                </c:pt>
                <c:pt idx="2724">
                  <c:v>1.0209976188343908</c:v>
                </c:pt>
                <c:pt idx="2725">
                  <c:v>1.0208251227767302</c:v>
                </c:pt>
                <c:pt idx="2726">
                  <c:v>1.0206522458880924</c:v>
                </c:pt>
                <c:pt idx="2727">
                  <c:v>1.0204789959456977</c:v>
                </c:pt>
                <c:pt idx="2728">
                  <c:v>1.0203053807216529</c:v>
                </c:pt>
                <c:pt idx="2729">
                  <c:v>1.0201314079826596</c:v>
                </c:pt>
                <c:pt idx="2730">
                  <c:v>1.0199570854897215</c:v>
                </c:pt>
                <c:pt idx="2731">
                  <c:v>1.0197824209978534</c:v>
                </c:pt>
                <c:pt idx="2732">
                  <c:v>1.0196074222557914</c:v>
                </c:pt>
                <c:pt idx="2733">
                  <c:v>1.0194320970057027</c:v>
                </c:pt>
                <c:pt idx="2734">
                  <c:v>1.0192564529828989</c:v>
                </c:pt>
                <c:pt idx="2735">
                  <c:v>1.0190804979155477</c:v>
                </c:pt>
                <c:pt idx="2736">
                  <c:v>1.0189042395243875</c:v>
                </c:pt>
                <c:pt idx="2737">
                  <c:v>1.0187276855224416</c:v>
                </c:pt>
                <c:pt idx="2738">
                  <c:v>1.0185508436147348</c:v>
                </c:pt>
                <c:pt idx="2739">
                  <c:v>1.01837372149801</c:v>
                </c:pt>
                <c:pt idx="2740">
                  <c:v>1.0181963268604466</c:v>
                </c:pt>
                <c:pt idx="2741">
                  <c:v>1.0180186673813789</c:v>
                </c:pt>
                <c:pt idx="2742">
                  <c:v>1.0178407507310168</c:v>
                </c:pt>
                <c:pt idx="2743">
                  <c:v>1.0176625845701666</c:v>
                </c:pt>
                <c:pt idx="2744">
                  <c:v>1.0174841765499532</c:v>
                </c:pt>
                <c:pt idx="2745">
                  <c:v>1.0173055343115442</c:v>
                </c:pt>
                <c:pt idx="2746">
                  <c:v>1.0171266654858739</c:v>
                </c:pt>
                <c:pt idx="2747">
                  <c:v>1.0169475776933687</c:v>
                </c:pt>
                <c:pt idx="2748">
                  <c:v>1.0167682785436736</c:v>
                </c:pt>
                <c:pt idx="2749">
                  <c:v>1.0165887756353806</c:v>
                </c:pt>
                <c:pt idx="2750">
                  <c:v>1.0164090765557574</c:v>
                </c:pt>
                <c:pt idx="2751">
                  <c:v>1.0162291888804773</c:v>
                </c:pt>
                <c:pt idx="2752">
                  <c:v>1.0160491201733508</c:v>
                </c:pt>
                <c:pt idx="2753">
                  <c:v>1.0158688779860572</c:v>
                </c:pt>
                <c:pt idx="2754">
                  <c:v>1.015688469857879</c:v>
                </c:pt>
                <c:pt idx="2755">
                  <c:v>1.0155079033154359</c:v>
                </c:pt>
                <c:pt idx="2756">
                  <c:v>1.0153271858724211</c:v>
                </c:pt>
                <c:pt idx="2757">
                  <c:v>1.0151463250293382</c:v>
                </c:pt>
                <c:pt idx="2758">
                  <c:v>1.0149653282732396</c:v>
                </c:pt>
                <c:pt idx="2759">
                  <c:v>1.0147842030774652</c:v>
                </c:pt>
                <c:pt idx="2760">
                  <c:v>1.0146029569013841</c:v>
                </c:pt>
                <c:pt idx="2761">
                  <c:v>1.0144215971901358</c:v>
                </c:pt>
                <c:pt idx="2762">
                  <c:v>1.014240131374373</c:v>
                </c:pt>
                <c:pt idx="2763">
                  <c:v>1.0140585668700066</c:v>
                </c:pt>
                <c:pt idx="2764">
                  <c:v>1.0138769110779509</c:v>
                </c:pt>
                <c:pt idx="2765">
                  <c:v>1.01369517138387</c:v>
                </c:pt>
                <c:pt idx="2766">
                  <c:v>1.0135133551579265</c:v>
                </c:pt>
                <c:pt idx="2767">
                  <c:v>1.0133314697545301</c:v>
                </c:pt>
                <c:pt idx="2768">
                  <c:v>1.0131495225120888</c:v>
                </c:pt>
                <c:pt idx="2769">
                  <c:v>1.0129675207527598</c:v>
                </c:pt>
                <c:pt idx="2770">
                  <c:v>1.0127854717822031</c:v>
                </c:pt>
                <c:pt idx="2771">
                  <c:v>1.0126033828893362</c:v>
                </c:pt>
                <c:pt idx="2772">
                  <c:v>1.0124212613460883</c:v>
                </c:pt>
                <c:pt idx="2773">
                  <c:v>1.0122391144071587</c:v>
                </c:pt>
                <c:pt idx="2774">
                  <c:v>1.0120569493097744</c:v>
                </c:pt>
                <c:pt idx="2775">
                  <c:v>1.0118747732734494</c:v>
                </c:pt>
                <c:pt idx="2776">
                  <c:v>1.0116925934997463</c:v>
                </c:pt>
                <c:pt idx="2777">
                  <c:v>1.011510417172037</c:v>
                </c:pt>
                <c:pt idx="2778">
                  <c:v>1.0113282514552679</c:v>
                </c:pt>
                <c:pt idx="2779">
                  <c:v>1.0111461034957236</c:v>
                </c:pt>
                <c:pt idx="2780">
                  <c:v>1.0109639804207931</c:v>
                </c:pt>
                <c:pt idx="2781">
                  <c:v>1.0107818893387368</c:v>
                </c:pt>
                <c:pt idx="2782">
                  <c:v>1.0105998373384568</c:v>
                </c:pt>
                <c:pt idx="2783">
                  <c:v>1.0104178314892656</c:v>
                </c:pt>
                <c:pt idx="2784">
                  <c:v>1.0102358788406582</c:v>
                </c:pt>
                <c:pt idx="2785">
                  <c:v>1.010053986422085</c:v>
                </c:pt>
                <c:pt idx="2786">
                  <c:v>1.0098721612427255</c:v>
                </c:pt>
                <c:pt idx="2787">
                  <c:v>1.0096904102912647</c:v>
                </c:pt>
                <c:pt idx="2788">
                  <c:v>1.0095087405356697</c:v>
                </c:pt>
                <c:pt idx="2789">
                  <c:v>1.009327158922968</c:v>
                </c:pt>
                <c:pt idx="2790">
                  <c:v>1.0091456723790271</c:v>
                </c:pt>
                <c:pt idx="2791">
                  <c:v>1.0089642878083362</c:v>
                </c:pt>
                <c:pt idx="2792">
                  <c:v>1.0087830120937884</c:v>
                </c:pt>
                <c:pt idx="2793">
                  <c:v>1.0086018520964646</c:v>
                </c:pt>
                <c:pt idx="2794">
                  <c:v>1.008420814655419</c:v>
                </c:pt>
                <c:pt idx="2795">
                  <c:v>1.0082399065874657</c:v>
                </c:pt>
                <c:pt idx="2796">
                  <c:v>1.0080591346869672</c:v>
                </c:pt>
                <c:pt idx="2797">
                  <c:v>1.0078785057256239</c:v>
                </c:pt>
                <c:pt idx="2798">
                  <c:v>1.0076980264522648</c:v>
                </c:pt>
                <c:pt idx="2799">
                  <c:v>1.0075177035926404</c:v>
                </c:pt>
                <c:pt idx="2800">
                  <c:v>1.0073375438492165</c:v>
                </c:pt>
                <c:pt idx="2801">
                  <c:v>1.0071575539009698</c:v>
                </c:pt>
                <c:pt idx="2802">
                  <c:v>1.0069777404031846</c:v>
                </c:pt>
                <c:pt idx="2803">
                  <c:v>1.0067981099872503</c:v>
                </c:pt>
                <c:pt idx="2804">
                  <c:v>1.006618669260462</c:v>
                </c:pt>
                <c:pt idx="2805">
                  <c:v>1.0064394248058213</c:v>
                </c:pt>
                <c:pt idx="2806">
                  <c:v>1.0062603831818393</c:v>
                </c:pt>
                <c:pt idx="2807">
                  <c:v>1.0060815509223404</c:v>
                </c:pt>
                <c:pt idx="2808">
                  <c:v>1.0059029345362678</c:v>
                </c:pt>
                <c:pt idx="2809">
                  <c:v>1.0057245405074906</c:v>
                </c:pt>
                <c:pt idx="2810">
                  <c:v>1.0055463752946121</c:v>
                </c:pt>
                <c:pt idx="2811">
                  <c:v>1.0053684453307807</c:v>
                </c:pt>
                <c:pt idx="2812">
                  <c:v>1.0051907570235004</c:v>
                </c:pt>
                <c:pt idx="2813">
                  <c:v>1.0050133167544439</c:v>
                </c:pt>
                <c:pt idx="2814">
                  <c:v>1.0048361308792679</c:v>
                </c:pt>
                <c:pt idx="2815">
                  <c:v>1.0046592057274282</c:v>
                </c:pt>
                <c:pt idx="2816">
                  <c:v>1.0044825476019974</c:v>
                </c:pt>
                <c:pt idx="2817">
                  <c:v>1.004306162779484</c:v>
                </c:pt>
                <c:pt idx="2818">
                  <c:v>1.0041300575096528</c:v>
                </c:pt>
                <c:pt idx="2819">
                  <c:v>1.003954238015347</c:v>
                </c:pt>
                <c:pt idx="2820">
                  <c:v>1.0037787104923117</c:v>
                </c:pt>
                <c:pt idx="2821">
                  <c:v>1.0036034811090189</c:v>
                </c:pt>
                <c:pt idx="2822">
                  <c:v>1.0034285560064939</c:v>
                </c:pt>
                <c:pt idx="2823">
                  <c:v>1.0032539412981434</c:v>
                </c:pt>
                <c:pt idx="2824">
                  <c:v>1.003079643069585</c:v>
                </c:pt>
                <c:pt idx="2825">
                  <c:v>1.0029056673784786</c:v>
                </c:pt>
                <c:pt idx="2826">
                  <c:v>1.002732020254359</c:v>
                </c:pt>
                <c:pt idx="2827">
                  <c:v>1.0025587076984701</c:v>
                </c:pt>
                <c:pt idx="2828">
                  <c:v>1.0023857356836003</c:v>
                </c:pt>
                <c:pt idx="2829">
                  <c:v>1.0022131101539202</c:v>
                </c:pt>
                <c:pt idx="2830">
                  <c:v>1.0020408370248213</c:v>
                </c:pt>
                <c:pt idx="2831">
                  <c:v>1.0018689221827557</c:v>
                </c:pt>
                <c:pt idx="2832">
                  <c:v>1.0016973714850788</c:v>
                </c:pt>
                <c:pt idx="2833">
                  <c:v>1.0015261907598925</c:v>
                </c:pt>
                <c:pt idx="2834">
                  <c:v>1.0013553858058901</c:v>
                </c:pt>
                <c:pt idx="2835">
                  <c:v>1.0011849623922029</c:v>
                </c:pt>
                <c:pt idx="2836">
                  <c:v>1.0010149262582482</c:v>
                </c:pt>
                <c:pt idx="2837">
                  <c:v>1.000845283113579</c:v>
                </c:pt>
                <c:pt idx="2838">
                  <c:v>1.0006760386377356</c:v>
                </c:pt>
                <c:pt idx="2839">
                  <c:v>1.0005071984800977</c:v>
                </c:pt>
                <c:pt idx="2840">
                  <c:v>1.0003387682597393</c:v>
                </c:pt>
                <c:pt idx="2841">
                  <c:v>1.000170753565284</c:v>
                </c:pt>
                <c:pt idx="2842">
                  <c:v>1.000003159954763</c:v>
                </c:pt>
                <c:pt idx="2843">
                  <c:v>0.99983599295547398</c:v>
                </c:pt>
                <c:pt idx="2844">
                  <c:v>0.99966925806384177</c:v>
                </c:pt>
                <c:pt idx="2845">
                  <c:v>0.99950296074528011</c:v>
                </c:pt>
                <c:pt idx="2846">
                  <c:v>0.99933710643405593</c:v>
                </c:pt>
                <c:pt idx="2847">
                  <c:v>0.99917170053315429</c:v>
                </c:pt>
                <c:pt idx="2848">
                  <c:v>0.99900674841414561</c:v>
                </c:pt>
                <c:pt idx="2849">
                  <c:v>0.99884225541705385</c:v>
                </c:pt>
                <c:pt idx="2850">
                  <c:v>0.99867822685022689</c:v>
                </c:pt>
                <c:pt idx="2851">
                  <c:v>0.99851466799020761</c:v>
                </c:pt>
                <c:pt idx="2852">
                  <c:v>0.99835158408160762</c:v>
                </c:pt>
                <c:pt idx="2853">
                  <c:v>0.99818898033698178</c:v>
                </c:pt>
                <c:pt idx="2854">
                  <c:v>0.99802686193670453</c:v>
                </c:pt>
                <c:pt idx="2855">
                  <c:v>0.99786523402884808</c:v>
                </c:pt>
                <c:pt idx="2856">
                  <c:v>0.99770410172906154</c:v>
                </c:pt>
                <c:pt idx="2857">
                  <c:v>0.99754347012045264</c:v>
                </c:pt>
                <c:pt idx="2858">
                  <c:v>0.99738334425346986</c:v>
                </c:pt>
                <c:pt idx="2859">
                  <c:v>0.99722372914578694</c:v>
                </c:pt>
                <c:pt idx="2860">
                  <c:v>0.99706462978218868</c:v>
                </c:pt>
                <c:pt idx="2861">
                  <c:v>0.9969060511144584</c:v>
                </c:pt>
                <c:pt idx="2862">
                  <c:v>0.99674799806126724</c:v>
                </c:pt>
                <c:pt idx="2863">
                  <c:v>0.99659047550806423</c:v>
                </c:pt>
                <c:pt idx="2864">
                  <c:v>0.9964334883069691</c:v>
                </c:pt>
                <c:pt idx="2865">
                  <c:v>0.99627704127666594</c:v>
                </c:pt>
                <c:pt idx="2866">
                  <c:v>0.99612113920229817</c:v>
                </c:pt>
                <c:pt idx="2867">
                  <c:v>0.99596578683536607</c:v>
                </c:pt>
                <c:pt idx="2868">
                  <c:v>0.99581098889362507</c:v>
                </c:pt>
                <c:pt idx="2869">
                  <c:v>0.99565675006098553</c:v>
                </c:pt>
                <c:pt idx="2870">
                  <c:v>0.99550307498741508</c:v>
                </c:pt>
                <c:pt idx="2871">
                  <c:v>0.99534996828884181</c:v>
                </c:pt>
                <c:pt idx="2872">
                  <c:v>0.99519743454705889</c:v>
                </c:pt>
                <c:pt idx="2873">
                  <c:v>0.99504547830963141</c:v>
                </c:pt>
                <c:pt idx="2874">
                  <c:v>0.99489410408980417</c:v>
                </c:pt>
                <c:pt idx="2875">
                  <c:v>0.99474331636641178</c:v>
                </c:pt>
                <c:pt idx="2876">
                  <c:v>0.99459311958378915</c:v>
                </c:pt>
                <c:pt idx="2877">
                  <c:v>0.99444351815168541</c:v>
                </c:pt>
                <c:pt idx="2878">
                  <c:v>0.99429451644517708</c:v>
                </c:pt>
                <c:pt idx="2879">
                  <c:v>0.99414611880458525</c:v>
                </c:pt>
                <c:pt idx="2880">
                  <c:v>0.99399832953539202</c:v>
                </c:pt>
                <c:pt idx="2881">
                  <c:v>0.99385115290816073</c:v>
                </c:pt>
                <c:pt idx="2882">
                  <c:v>0.99370459315845605</c:v>
                </c:pt>
                <c:pt idx="2883">
                  <c:v>0.99355865448676639</c:v>
                </c:pt>
                <c:pt idx="2884">
                  <c:v>0.99341334105842793</c:v>
                </c:pt>
                <c:pt idx="2885">
                  <c:v>0.99326865700355027</c:v>
                </c:pt>
                <c:pt idx="2886">
                  <c:v>0.99312460641694333</c:v>
                </c:pt>
                <c:pt idx="2887">
                  <c:v>0.99298119335804569</c:v>
                </c:pt>
                <c:pt idx="2888">
                  <c:v>0.99283842185085536</c:v>
                </c:pt>
                <c:pt idx="2889">
                  <c:v>0.99269629588386099</c:v>
                </c:pt>
                <c:pt idx="2890">
                  <c:v>0.99255481940997581</c:v>
                </c:pt>
                <c:pt idx="2891">
                  <c:v>0.99241399634647209</c:v>
                </c:pt>
                <c:pt idx="2892">
                  <c:v>0.99227383057491791</c:v>
                </c:pt>
                <c:pt idx="2893">
                  <c:v>0.99213432594111495</c:v>
                </c:pt>
                <c:pt idx="2894">
                  <c:v>0.99199548625503842</c:v>
                </c:pt>
                <c:pt idx="2895">
                  <c:v>0.99185731529077814</c:v>
                </c:pt>
                <c:pt idx="2896">
                  <c:v>0.99171981678648125</c:v>
                </c:pt>
                <c:pt idx="2897">
                  <c:v>0.99158299444429665</c:v>
                </c:pt>
                <c:pt idx="2898">
                  <c:v>0.99144685193032078</c:v>
                </c:pt>
                <c:pt idx="2899">
                  <c:v>0.99131139287454495</c:v>
                </c:pt>
                <c:pt idx="2900">
                  <c:v>0.99117662087080438</c:v>
                </c:pt>
                <c:pt idx="2901">
                  <c:v>0.99104253947672893</c:v>
                </c:pt>
                <c:pt idx="2902">
                  <c:v>0.99090915221369524</c:v>
                </c:pt>
                <c:pt idx="2903">
                  <c:v>0.99077646256678009</c:v>
                </c:pt>
                <c:pt idx="2904">
                  <c:v>0.99064447398471545</c:v>
                </c:pt>
                <c:pt idx="2905">
                  <c:v>0.99051318987984582</c:v>
                </c:pt>
                <c:pt idx="2906">
                  <c:v>0.99038261362808599</c:v>
                </c:pt>
                <c:pt idx="2907">
                  <c:v>0.99025274856888124</c:v>
                </c:pt>
                <c:pt idx="2908">
                  <c:v>0.99012359800516836</c:v>
                </c:pt>
                <c:pt idx="2909">
                  <c:v>0.98999516520333875</c:v>
                </c:pt>
                <c:pt idx="2910">
                  <c:v>0.98986745339320281</c:v>
                </c:pt>
                <c:pt idx="2911">
                  <c:v>0.98974046576795605</c:v>
                </c:pt>
                <c:pt idx="2912">
                  <c:v>0.98961420548414636</c:v>
                </c:pt>
                <c:pt idx="2913">
                  <c:v>0.989488675661643</c:v>
                </c:pt>
                <c:pt idx="2914">
                  <c:v>0.98936387938360715</c:v>
                </c:pt>
                <c:pt idx="2915">
                  <c:v>0.98923981969646413</c:v>
                </c:pt>
                <c:pt idx="2916">
                  <c:v>0.9891164996098768</c:v>
                </c:pt>
                <c:pt idx="2917">
                  <c:v>0.98899392209672088</c:v>
                </c:pt>
                <c:pt idx="2918">
                  <c:v>0.9888720900930611</c:v>
                </c:pt>
                <c:pt idx="2919">
                  <c:v>0.98875100649813019</c:v>
                </c:pt>
                <c:pt idx="2920">
                  <c:v>0.98863067417430772</c:v>
                </c:pt>
                <c:pt idx="2921">
                  <c:v>0.98851109594710118</c:v>
                </c:pt>
                <c:pt idx="2922">
                  <c:v>0.98839227460512902</c:v>
                </c:pt>
                <c:pt idx="2923">
                  <c:v>0.98827421290010475</c:v>
                </c:pt>
                <c:pt idx="2924">
                  <c:v>0.98815691354682234</c:v>
                </c:pt>
                <c:pt idx="2925">
                  <c:v>0.98804037922314336</c:v>
                </c:pt>
                <c:pt idx="2926">
                  <c:v>0.98792461256998565</c:v>
                </c:pt>
                <c:pt idx="2927">
                  <c:v>0.98780961619131336</c:v>
                </c:pt>
                <c:pt idx="2928">
                  <c:v>0.9876953926541282</c:v>
                </c:pt>
                <c:pt idx="2929">
                  <c:v>0.98758194448846337</c:v>
                </c:pt>
                <c:pt idx="2930">
                  <c:v>0.98746927418737707</c:v>
                </c:pt>
                <c:pt idx="2931">
                  <c:v>0.98735738420694896</c:v>
                </c:pt>
                <c:pt idx="2932">
                  <c:v>0.98724627696627743</c:v>
                </c:pt>
                <c:pt idx="2933">
                  <c:v>0.98713595484747862</c:v>
                </c:pt>
                <c:pt idx="2934">
                  <c:v>0.98702642019568687</c:v>
                </c:pt>
                <c:pt idx="2935">
                  <c:v>0.98691767531905628</c:v>
                </c:pt>
                <c:pt idx="2936">
                  <c:v>0.9868097224887642</c:v>
                </c:pt>
                <c:pt idx="2937">
                  <c:v>0.98670256393901579</c:v>
                </c:pt>
                <c:pt idx="2938">
                  <c:v>0.98659620186705044</c:v>
                </c:pt>
                <c:pt idx="2939">
                  <c:v>0.98649063843314932</c:v>
                </c:pt>
                <c:pt idx="2940">
                  <c:v>0.98638587576064385</c:v>
                </c:pt>
                <c:pt idx="2941">
                  <c:v>0.98628191593592696</c:v>
                </c:pt>
                <c:pt idx="2942">
                  <c:v>0.98617876100846436</c:v>
                </c:pt>
                <c:pt idx="2943">
                  <c:v>0.98607641299080828</c:v>
                </c:pt>
                <c:pt idx="2944">
                  <c:v>0.98597487385861216</c:v>
                </c:pt>
                <c:pt idx="2945">
                  <c:v>0.98587414555064679</c:v>
                </c:pt>
                <c:pt idx="2946">
                  <c:v>0.98577422996881758</c:v>
                </c:pt>
                <c:pt idx="2947">
                  <c:v>0.98567512897818388</c:v>
                </c:pt>
                <c:pt idx="2948">
                  <c:v>0.98557684440697935</c:v>
                </c:pt>
                <c:pt idx="2949">
                  <c:v>0.98547937804663344</c:v>
                </c:pt>
                <c:pt idx="2950">
                  <c:v>0.9853827316517948</c:v>
                </c:pt>
                <c:pt idx="2951">
                  <c:v>0.9852869069403557</c:v>
                </c:pt>
                <c:pt idx="2952">
                  <c:v>0.98519190559347791</c:v>
                </c:pt>
                <c:pt idx="2953">
                  <c:v>0.98509772925562056</c:v>
                </c:pt>
                <c:pt idx="2954">
                  <c:v>0.98500437953456843</c:v>
                </c:pt>
                <c:pt idx="2955">
                  <c:v>0.98491185800146186</c:v>
                </c:pt>
                <c:pt idx="2956">
                  <c:v>0.98482016619082846</c:v>
                </c:pt>
                <c:pt idx="2957">
                  <c:v>0.98472930560061589</c:v>
                </c:pt>
                <c:pt idx="2958">
                  <c:v>0.9846392776922257</c:v>
                </c:pt>
                <c:pt idx="2959">
                  <c:v>0.98455008389054932</c:v>
                </c:pt>
                <c:pt idx="2960">
                  <c:v>0.98446172558400458</c:v>
                </c:pt>
                <c:pt idx="2961">
                  <c:v>0.98437420412457388</c:v>
                </c:pt>
                <c:pt idx="2962">
                  <c:v>0.9842875208278441</c:v>
                </c:pt>
                <c:pt idx="2963">
                  <c:v>0.98420167697304695</c:v>
                </c:pt>
                <c:pt idx="2964">
                  <c:v>0.98411667380310142</c:v>
                </c:pt>
                <c:pt idx="2965">
                  <c:v>0.98403251252465751</c:v>
                </c:pt>
                <c:pt idx="2966">
                  <c:v>0.98394919430814087</c:v>
                </c:pt>
                <c:pt idx="2967">
                  <c:v>0.98386672028779887</c:v>
                </c:pt>
                <c:pt idx="2968">
                  <c:v>0.9837850915617482</c:v>
                </c:pt>
                <c:pt idx="2969">
                  <c:v>0.98370430919202367</c:v>
                </c:pt>
                <c:pt idx="2970">
                  <c:v>0.983624374204628</c:v>
                </c:pt>
                <c:pt idx="2971">
                  <c:v>0.98354528758958326</c:v>
                </c:pt>
                <c:pt idx="2972">
                  <c:v>0.9834670503009838</c:v>
                </c:pt>
                <c:pt idx="2973">
                  <c:v>0.98338966325704946</c:v>
                </c:pt>
                <c:pt idx="2974">
                  <c:v>0.98331312734018161</c:v>
                </c:pt>
                <c:pt idx="2975">
                  <c:v>0.98323744339701913</c:v>
                </c:pt>
                <c:pt idx="2976">
                  <c:v>0.98316261223849633</c:v>
                </c:pt>
                <c:pt idx="2977">
                  <c:v>0.98308863463990159</c:v>
                </c:pt>
                <c:pt idx="2978">
                  <c:v>0.9830155113409379</c:v>
                </c:pt>
                <c:pt idx="2979">
                  <c:v>0.98294324304578418</c:v>
                </c:pt>
                <c:pt idx="2980">
                  <c:v>0.98287183042315818</c:v>
                </c:pt>
                <c:pt idx="2981">
                  <c:v>0.98280127410638041</c:v>
                </c:pt>
                <c:pt idx="2982">
                  <c:v>0.98273157469343897</c:v>
                </c:pt>
                <c:pt idx="2983">
                  <c:v>0.98266273274705662</c:v>
                </c:pt>
                <c:pt idx="2984">
                  <c:v>0.98259474879475794</c:v>
                </c:pt>
                <c:pt idx="2985">
                  <c:v>0.98252762332893806</c:v>
                </c:pt>
                <c:pt idx="2986">
                  <c:v>0.98246135680693314</c:v>
                </c:pt>
                <c:pt idx="2987">
                  <c:v>0.98239594965109167</c:v>
                </c:pt>
                <c:pt idx="2988">
                  <c:v>0.98233140224884619</c:v>
                </c:pt>
                <c:pt idx="2989">
                  <c:v>0.98226771495278786</c:v>
                </c:pt>
                <c:pt idx="2990">
                  <c:v>0.98220488808074069</c:v>
                </c:pt>
                <c:pt idx="2991">
                  <c:v>0.98214292191583807</c:v>
                </c:pt>
                <c:pt idx="2992">
                  <c:v>0.98208181670659933</c:v>
                </c:pt>
                <c:pt idx="2993">
                  <c:v>0.9820215726670084</c:v>
                </c:pt>
                <c:pt idx="2994">
                  <c:v>0.98196218997659335</c:v>
                </c:pt>
                <c:pt idx="2995">
                  <c:v>0.98190366878050683</c:v>
                </c:pt>
                <c:pt idx="2996">
                  <c:v>0.98184600918960818</c:v>
                </c:pt>
                <c:pt idx="2997">
                  <c:v>0.98178921128054653</c:v>
                </c:pt>
                <c:pt idx="2998">
                  <c:v>0.9817332750958444</c:v>
                </c:pt>
                <c:pt idx="2999">
                  <c:v>0.98167820064398292</c:v>
                </c:pt>
                <c:pt idx="3000">
                  <c:v>0.98162398789948857</c:v>
                </c:pt>
                <c:pt idx="3001">
                  <c:v>0.98157063680302081</c:v>
                </c:pt>
                <c:pt idx="3002">
                  <c:v>0.98151814726145981</c:v>
                </c:pt>
                <c:pt idx="3003">
                  <c:v>0.98146651914799699</c:v>
                </c:pt>
                <c:pt idx="3004">
                  <c:v>0.98141575230222533</c:v>
                </c:pt>
                <c:pt idx="3005">
                  <c:v>0.98136584653023118</c:v>
                </c:pt>
                <c:pt idx="3006">
                  <c:v>0.98131680160468759</c:v>
                </c:pt>
                <c:pt idx="3007">
                  <c:v>0.98126861726494807</c:v>
                </c:pt>
                <c:pt idx="3008">
                  <c:v>0.98122129321714158</c:v>
                </c:pt>
                <c:pt idx="3009">
                  <c:v>0.98117482913426901</c:v>
                </c:pt>
                <c:pt idx="3010">
                  <c:v>0.98112922465630015</c:v>
                </c:pt>
                <c:pt idx="3011">
                  <c:v>0.98108447939027232</c:v>
                </c:pt>
                <c:pt idx="3012">
                  <c:v>0.98104059291038914</c:v>
                </c:pt>
                <c:pt idx="3013">
                  <c:v>0.98099756475812139</c:v>
                </c:pt>
                <c:pt idx="3014">
                  <c:v>0.98095539444230817</c:v>
                </c:pt>
                <c:pt idx="3015">
                  <c:v>0.98091408143925973</c:v>
                </c:pt>
                <c:pt idx="3016">
                  <c:v>0.98087362519286025</c:v>
                </c:pt>
                <c:pt idx="3017">
                  <c:v>0.98083402511467277</c:v>
                </c:pt>
                <c:pt idx="3018">
                  <c:v>0.98079528058404464</c:v>
                </c:pt>
                <c:pt idx="3019">
                  <c:v>0.98075739094821357</c:v>
                </c:pt>
                <c:pt idx="3020">
                  <c:v>0.98072035552241554</c:v>
                </c:pt>
                <c:pt idx="3021">
                  <c:v>0.98068417358999338</c:v>
                </c:pt>
                <c:pt idx="3022">
                  <c:v>0.98064884440250544</c:v>
                </c:pt>
                <c:pt idx="3023">
                  <c:v>0.98061436717983685</c:v>
                </c:pt>
                <c:pt idx="3024">
                  <c:v>0.98058074111031046</c:v>
                </c:pt>
                <c:pt idx="3025">
                  <c:v>0.98054796535079936</c:v>
                </c:pt>
                <c:pt idx="3026">
                  <c:v>0.98051603902683981</c:v>
                </c:pt>
                <c:pt idx="3027">
                  <c:v>0.98048496123274576</c:v>
                </c:pt>
                <c:pt idx="3028">
                  <c:v>0.98045473103172387</c:v>
                </c:pt>
                <c:pt idx="3029">
                  <c:v>0.98042534745598975</c:v>
                </c:pt>
                <c:pt idx="3030">
                  <c:v>0.98039680950688513</c:v>
                </c:pt>
                <c:pt idx="3031">
                  <c:v>0.98036911615499545</c:v>
                </c:pt>
                <c:pt idx="3032">
                  <c:v>0.98034226634026878</c:v>
                </c:pt>
                <c:pt idx="3033">
                  <c:v>0.9803162589721357</c:v>
                </c:pt>
                <c:pt idx="3034">
                  <c:v>0.98029109292962979</c:v>
                </c:pt>
                <c:pt idx="3035">
                  <c:v>0.98026676706150906</c:v>
                </c:pt>
                <c:pt idx="3036">
                  <c:v>0.98024328018637907</c:v>
                </c:pt>
                <c:pt idx="3037">
                  <c:v>0.98022063109281532</c:v>
                </c:pt>
                <c:pt idx="3038">
                  <c:v>0.98019881853948798</c:v>
                </c:pt>
                <c:pt idx="3039">
                  <c:v>0.98017784125528695</c:v>
                </c:pt>
                <c:pt idx="3040">
                  <c:v>0.98015769793944718</c:v>
                </c:pt>
                <c:pt idx="3041">
                  <c:v>0.98013838726167613</c:v>
                </c:pt>
                <c:pt idx="3042">
                  <c:v>0.98011990786228054</c:v>
                </c:pt>
                <c:pt idx="3043">
                  <c:v>0.9801022583522957</c:v>
                </c:pt>
                <c:pt idx="3044">
                  <c:v>0.98008543731361408</c:v>
                </c:pt>
                <c:pt idx="3045">
                  <c:v>0.98006944329911561</c:v>
                </c:pt>
                <c:pt idx="3046">
                  <c:v>0.9800542748327985</c:v>
                </c:pt>
                <c:pt idx="3047">
                  <c:v>0.98003993040991089</c:v>
                </c:pt>
                <c:pt idx="3048">
                  <c:v>0.98002640849708311</c:v>
                </c:pt>
                <c:pt idx="3049">
                  <c:v>0.98001370753246131</c:v>
                </c:pt>
                <c:pt idx="3050">
                  <c:v>0.98000182592584117</c:v>
                </c:pt>
                <c:pt idx="3051">
                  <c:v>0.97999076205880298</c:v>
                </c:pt>
                <c:pt idx="3052">
                  <c:v>0.979980514284847</c:v>
                </c:pt>
                <c:pt idx="3053">
                  <c:v>0.97997108092953011</c:v>
                </c:pt>
                <c:pt idx="3054">
                  <c:v>0.9799624602906023</c:v>
                </c:pt>
                <c:pt idx="3055">
                  <c:v>0.97995465063814502</c:v>
                </c:pt>
                <c:pt idx="3056">
                  <c:v>0.97994765021470942</c:v>
                </c:pt>
                <c:pt idx="3057">
                  <c:v>0.97994145723545611</c:v>
                </c:pt>
                <c:pt idx="3058">
                  <c:v>0.97993606988829463</c:v>
                </c:pt>
                <c:pt idx="3059">
                  <c:v>0.9799314863340246</c:v>
                </c:pt>
                <c:pt idx="3060">
                  <c:v>0.97992770470647683</c:v>
                </c:pt>
                <c:pt idx="3061">
                  <c:v>0.97992472311265599</c:v>
                </c:pt>
                <c:pt idx="3062">
                  <c:v>0.97992253963288289</c:v>
                </c:pt>
                <c:pt idx="3063">
                  <c:v>0.97992115232093857</c:v>
                </c:pt>
                <c:pt idx="3064">
                  <c:v>0.97992055920420806</c:v>
                </c:pt>
                <c:pt idx="3065">
                  <c:v>0.97992075828382541</c:v>
                </c:pt>
                <c:pt idx="3066">
                  <c:v>0.97992174753481931</c:v>
                </c:pt>
                <c:pt idx="3067">
                  <c:v>0.97992352490625934</c:v>
                </c:pt>
                <c:pt idx="3068">
                  <c:v>0.97992608832140238</c:v>
                </c:pt>
                <c:pt idx="3069">
                  <c:v>0.97992943567784085</c:v>
                </c:pt>
                <c:pt idx="3070">
                  <c:v>0.97993356484765048</c:v>
                </c:pt>
                <c:pt idx="3071">
                  <c:v>0.97993847367753872</c:v>
                </c:pt>
                <c:pt idx="3072">
                  <c:v>0.97994415998899476</c:v>
                </c:pt>
                <c:pt idx="3073">
                  <c:v>0.97995062157843904</c:v>
                </c:pt>
                <c:pt idx="3074">
                  <c:v>0.97995785621737419</c:v>
                </c:pt>
                <c:pt idx="3075">
                  <c:v>0.9799658616525363</c:v>
                </c:pt>
                <c:pt idx="3076">
                  <c:v>0.97997463560604625</c:v>
                </c:pt>
                <c:pt idx="3077">
                  <c:v>0.97998417577556218</c:v>
                </c:pt>
                <c:pt idx="3078">
                  <c:v>0.97999447983443289</c:v>
                </c:pt>
                <c:pt idx="3079">
                  <c:v>0.98000554543185092</c:v>
                </c:pt>
                <c:pt idx="3080">
                  <c:v>0.98001737019300683</c:v>
                </c:pt>
                <c:pt idx="3081">
                  <c:v>0.9800299517192439</c:v>
                </c:pt>
                <c:pt idx="3082">
                  <c:v>0.98004328758821302</c:v>
                </c:pt>
                <c:pt idx="3083">
                  <c:v>0.98005737535402859</c:v>
                </c:pt>
                <c:pt idx="3084">
                  <c:v>0.98007221254742471</c:v>
                </c:pt>
                <c:pt idx="3085">
                  <c:v>0.98008779667591195</c:v>
                </c:pt>
                <c:pt idx="3086">
                  <c:v>0.98010412522393475</c:v>
                </c:pt>
                <c:pt idx="3087">
                  <c:v>0.98012119565302913</c:v>
                </c:pt>
                <c:pt idx="3088">
                  <c:v>0.98013900540198107</c:v>
                </c:pt>
                <c:pt idx="3089">
                  <c:v>0.98015755188698495</c:v>
                </c:pt>
                <c:pt idx="3090">
                  <c:v>0.98017683250180321</c:v>
                </c:pt>
                <c:pt idx="3091">
                  <c:v>0.98019684461792578</c:v>
                </c:pt>
                <c:pt idx="3092">
                  <c:v>0.9802175855847306</c:v>
                </c:pt>
                <c:pt idx="3093">
                  <c:v>0.98023905272964407</c:v>
                </c:pt>
                <c:pt idx="3094">
                  <c:v>0.98026124335830223</c:v>
                </c:pt>
                <c:pt idx="3095">
                  <c:v>0.98028415475471253</c:v>
                </c:pt>
                <c:pt idx="3096">
                  <c:v>0.98030778418141573</c:v>
                </c:pt>
                <c:pt idx="3097">
                  <c:v>0.98033212887964805</c:v>
                </c:pt>
                <c:pt idx="3098">
                  <c:v>0.98035718606950462</c:v>
                </c:pt>
                <c:pt idx="3099">
                  <c:v>0.98038295295010258</c:v>
                </c:pt>
                <c:pt idx="3100">
                  <c:v>0.98040942669974451</c:v>
                </c:pt>
                <c:pt idx="3101">
                  <c:v>0.9804366044760825</c:v>
                </c:pt>
                <c:pt idx="3102">
                  <c:v>0.98046448341628301</c:v>
                </c:pt>
                <c:pt idx="3103">
                  <c:v>0.98049306063719177</c:v>
                </c:pt>
                <c:pt idx="3104">
                  <c:v>0.98052233323549898</c:v>
                </c:pt>
                <c:pt idx="3105">
                  <c:v>0.98055229828790502</c:v>
                </c:pt>
                <c:pt idx="3106">
                  <c:v>0.98058295285128594</c:v>
                </c:pt>
                <c:pt idx="3107">
                  <c:v>0.98061429396286059</c:v>
                </c:pt>
                <c:pt idx="3108">
                  <c:v>0.98064631864035678</c:v>
                </c:pt>
                <c:pt idx="3109">
                  <c:v>0.98067902388217865</c:v>
                </c:pt>
                <c:pt idx="3110">
                  <c:v>0.98071240666757409</c:v>
                </c:pt>
                <c:pt idx="3111">
                  <c:v>0.98074646395680176</c:v>
                </c:pt>
                <c:pt idx="3112">
                  <c:v>0.98078119269130037</c:v>
                </c:pt>
                <c:pt idx="3113">
                  <c:v>0.98081658979385622</c:v>
                </c:pt>
                <c:pt idx="3114">
                  <c:v>0.98085265216877182</c:v>
                </c:pt>
                <c:pt idx="3115">
                  <c:v>0.98088937670203535</c:v>
                </c:pt>
                <c:pt idx="3116">
                  <c:v>0.98092676026148951</c:v>
                </c:pt>
                <c:pt idx="3117">
                  <c:v>0.98096479969700134</c:v>
                </c:pt>
                <c:pt idx="3118">
                  <c:v>0.98100349184063174</c:v>
                </c:pt>
                <c:pt idx="3119">
                  <c:v>0.98104283350680588</c:v>
                </c:pt>
                <c:pt idx="3120">
                  <c:v>0.98108282149248327</c:v>
                </c:pt>
                <c:pt idx="3121">
                  <c:v>0.98112345257732858</c:v>
                </c:pt>
                <c:pt idx="3122">
                  <c:v>0.98116472352388229</c:v>
                </c:pt>
                <c:pt idx="3123">
                  <c:v>0.98120663107773176</c:v>
                </c:pt>
                <c:pt idx="3124">
                  <c:v>0.98124917196768269</c:v>
                </c:pt>
                <c:pt idx="3125">
                  <c:v>0.98129234290593048</c:v>
                </c:pt>
                <c:pt idx="3126">
                  <c:v>0.98133614058823249</c:v>
                </c:pt>
                <c:pt idx="3127">
                  <c:v>0.98138056169407961</c:v>
                </c:pt>
                <c:pt idx="3128">
                  <c:v>0.9814256028868682</c:v>
                </c:pt>
                <c:pt idx="3129">
                  <c:v>0.9814712608140731</c:v>
                </c:pt>
                <c:pt idx="3130">
                  <c:v>0.98151753210741943</c:v>
                </c:pt>
                <c:pt idx="3131">
                  <c:v>0.98156441338305589</c:v>
                </c:pt>
                <c:pt idx="3132">
                  <c:v>0.98161190124172759</c:v>
                </c:pt>
                <c:pt idx="3133">
                  <c:v>0.98165999226894896</c:v>
                </c:pt>
                <c:pt idx="3134">
                  <c:v>0.981708683035177</c:v>
                </c:pt>
                <c:pt idx="3135">
                  <c:v>0.98175797009598498</c:v>
                </c:pt>
                <c:pt idx="3136">
                  <c:v>0.98180784999223547</c:v>
                </c:pt>
                <c:pt idx="3137">
                  <c:v>0.98185831925025435</c:v>
                </c:pt>
                <c:pt idx="3138">
                  <c:v>0.98190937438200443</c:v>
                </c:pt>
                <c:pt idx="3139">
                  <c:v>0.98196101188525975</c:v>
                </c:pt>
                <c:pt idx="3140">
                  <c:v>0.98201322824377912</c:v>
                </c:pt>
                <c:pt idx="3141">
                  <c:v>0.98206601992748044</c:v>
                </c:pt>
                <c:pt idx="3142">
                  <c:v>0.98211938339261495</c:v>
                </c:pt>
                <c:pt idx="3143">
                  <c:v>0.98217331508194183</c:v>
                </c:pt>
                <c:pt idx="3144">
                  <c:v>0.98222781142490234</c:v>
                </c:pt>
                <c:pt idx="3145">
                  <c:v>0.98228286883779437</c:v>
                </c:pt>
                <c:pt idx="3146">
                  <c:v>0.98233848372394716</c:v>
                </c:pt>
                <c:pt idx="3147">
                  <c:v>0.98239465247389579</c:v>
                </c:pt>
                <c:pt idx="3148">
                  <c:v>0.98245137146555617</c:v>
                </c:pt>
                <c:pt idx="3149">
                  <c:v>0.98250863706439895</c:v>
                </c:pt>
                <c:pt idx="3150">
                  <c:v>0.98256644562362572</c:v>
                </c:pt>
                <c:pt idx="3151">
                  <c:v>0.98262479348434251</c:v>
                </c:pt>
                <c:pt idx="3152">
                  <c:v>0.98268367697573566</c:v>
                </c:pt>
                <c:pt idx="3153">
                  <c:v>0.98274309241524638</c:v>
                </c:pt>
                <c:pt idx="3154">
                  <c:v>0.98280303610874531</c:v>
                </c:pt>
                <c:pt idx="3155">
                  <c:v>0.98286350435070802</c:v>
                </c:pt>
                <c:pt idx="3156">
                  <c:v>0.98292449342438915</c:v>
                </c:pt>
                <c:pt idx="3157">
                  <c:v>0.98298599960199828</c:v>
                </c:pt>
                <c:pt idx="3158">
                  <c:v>0.9830480191448745</c:v>
                </c:pt>
                <c:pt idx="3159">
                  <c:v>0.98311054830366096</c:v>
                </c:pt>
                <c:pt idx="3160">
                  <c:v>0.98317358331848015</c:v>
                </c:pt>
                <c:pt idx="3161">
                  <c:v>0.98323712041910882</c:v>
                </c:pt>
                <c:pt idx="3162">
                  <c:v>0.9833011558251521</c:v>
                </c:pt>
                <c:pt idx="3163">
                  <c:v>0.98336568574621919</c:v>
                </c:pt>
                <c:pt idx="3164">
                  <c:v>0.98343070638209729</c:v>
                </c:pt>
                <c:pt idx="3165">
                  <c:v>0.98349621392292685</c:v>
                </c:pt>
                <c:pt idx="3166">
                  <c:v>0.98356220454937582</c:v>
                </c:pt>
                <c:pt idx="3167">
                  <c:v>0.9836286744328141</c:v>
                </c:pt>
                <c:pt idx="3168">
                  <c:v>0.98369561973548825</c:v>
                </c:pt>
                <c:pt idx="3169">
                  <c:v>0.98376303661069553</c:v>
                </c:pt>
                <c:pt idx="3170">
                  <c:v>0.98383092120295867</c:v>
                </c:pt>
                <c:pt idx="3171">
                  <c:v>0.9838992696481994</c:v>
                </c:pt>
                <c:pt idx="3172">
                  <c:v>0.98396807807391296</c:v>
                </c:pt>
                <c:pt idx="3173">
                  <c:v>0.98403734259934195</c:v>
                </c:pt>
                <c:pt idx="3174">
                  <c:v>0.98410705933565001</c:v>
                </c:pt>
                <c:pt idx="3175">
                  <c:v>0.98417722438609556</c:v>
                </c:pt>
                <c:pt idx="3176">
                  <c:v>0.98424783384620562</c:v>
                </c:pt>
                <c:pt idx="3177">
                  <c:v>0.98431888380394905</c:v>
                </c:pt>
                <c:pt idx="3178">
                  <c:v>0.98439037033990973</c:v>
                </c:pt>
                <c:pt idx="3179">
                  <c:v>0.98446228952746007</c:v>
                </c:pt>
                <c:pt idx="3180">
                  <c:v>0.98453463743293335</c:v>
                </c:pt>
                <c:pt idx="3181">
                  <c:v>0.98460741011579722</c:v>
                </c:pt>
                <c:pt idx="3182">
                  <c:v>0.98468060362882592</c:v>
                </c:pt>
                <c:pt idx="3183">
                  <c:v>0.98475421401827323</c:v>
                </c:pt>
                <c:pt idx="3184">
                  <c:v>0.98482823732404434</c:v>
                </c:pt>
                <c:pt idx="3185">
                  <c:v>0.98490266957986805</c:v>
                </c:pt>
                <c:pt idx="3186">
                  <c:v>0.98497750681346841</c:v>
                </c:pt>
                <c:pt idx="3187">
                  <c:v>0.98505274504673712</c:v>
                </c:pt>
                <c:pt idx="3188">
                  <c:v>0.98512838029590422</c:v>
                </c:pt>
                <c:pt idx="3189">
                  <c:v>0.98520440857171021</c:v>
                </c:pt>
                <c:pt idx="3190">
                  <c:v>0.98528082587957633</c:v>
                </c:pt>
                <c:pt idx="3191">
                  <c:v>0.98535762821977602</c:v>
                </c:pt>
                <c:pt idx="3192">
                  <c:v>0.98543481158760515</c:v>
                </c:pt>
                <c:pt idx="3193">
                  <c:v>0.98551237197355257</c:v>
                </c:pt>
                <c:pt idx="3194">
                  <c:v>0.98559030536347003</c:v>
                </c:pt>
                <c:pt idx="3195">
                  <c:v>0.98566860773874232</c:v>
                </c:pt>
                <c:pt idx="3196">
                  <c:v>0.98574727507645687</c:v>
                </c:pt>
                <c:pt idx="3197">
                  <c:v>0.98582630334957277</c:v>
                </c:pt>
                <c:pt idx="3198">
                  <c:v>0.98590568852709037</c:v>
                </c:pt>
                <c:pt idx="3199">
                  <c:v>0.98598542657421961</c:v>
                </c:pt>
                <c:pt idx="3200">
                  <c:v>0.98606551345254878</c:v>
                </c:pt>
                <c:pt idx="3201">
                  <c:v>0.98614594512021292</c:v>
                </c:pt>
                <c:pt idx="3202">
                  <c:v>0.98622671753206148</c:v>
                </c:pt>
                <c:pt idx="3203">
                  <c:v>0.98630782663982597</c:v>
                </c:pt>
                <c:pt idx="3204">
                  <c:v>0.98638926839228758</c:v>
                </c:pt>
                <c:pt idx="3205">
                  <c:v>0.98647103873544417</c:v>
                </c:pt>
                <c:pt idx="3206">
                  <c:v>0.98655313361267671</c:v>
                </c:pt>
                <c:pt idx="3207">
                  <c:v>0.98663554896491612</c:v>
                </c:pt>
                <c:pt idx="3208">
                  <c:v>0.98671828073080892</c:v>
                </c:pt>
                <c:pt idx="3209">
                  <c:v>0.98680132484688299</c:v>
                </c:pt>
                <c:pt idx="3210">
                  <c:v>0.98688467724771334</c:v>
                </c:pt>
                <c:pt idx="3211">
                  <c:v>0.98696833386608729</c:v>
                </c:pt>
                <c:pt idx="3212">
                  <c:v>0.98705229063316835</c:v>
                </c:pt>
                <c:pt idx="3213">
                  <c:v>0.98713654347866131</c:v>
                </c:pt>
                <c:pt idx="3214">
                  <c:v>0.98722108833097588</c:v>
                </c:pt>
                <c:pt idx="3215">
                  <c:v>0.98730592111739068</c:v>
                </c:pt>
                <c:pt idx="3216">
                  <c:v>0.987391037764216</c:v>
                </c:pt>
                <c:pt idx="3217">
                  <c:v>0.98747643419695708</c:v>
                </c:pt>
                <c:pt idx="3218">
                  <c:v>0.9875621063404767</c:v>
                </c:pt>
                <c:pt idx="3219">
                  <c:v>0.98764805011915668</c:v>
                </c:pt>
                <c:pt idx="3220">
                  <c:v>0.98773426145706045</c:v>
                </c:pt>
                <c:pt idx="3221">
                  <c:v>0.98782073627809364</c:v>
                </c:pt>
                <c:pt idx="3222">
                  <c:v>0.98790747050616512</c:v>
                </c:pt>
                <c:pt idx="3223">
                  <c:v>0.98799446006534752</c:v>
                </c:pt>
                <c:pt idx="3224">
                  <c:v>0.98808170088003766</c:v>
                </c:pt>
                <c:pt idx="3225">
                  <c:v>0.98816918887511584</c:v>
                </c:pt>
                <c:pt idx="3226">
                  <c:v>0.9882569199761051</c:v>
                </c:pt>
                <c:pt idx="3227">
                  <c:v>0.98834489010933035</c:v>
                </c:pt>
                <c:pt idx="3228">
                  <c:v>0.98843309520207645</c:v>
                </c:pt>
                <c:pt idx="3229">
                  <c:v>0.98852153118274599</c:v>
                </c:pt>
                <c:pt idx="3230">
                  <c:v>0.98861019398101735</c:v>
                </c:pt>
                <c:pt idx="3231">
                  <c:v>0.98869907952800118</c:v>
                </c:pt>
                <c:pt idx="3232">
                  <c:v>0.9887881837563971</c:v>
                </c:pt>
                <c:pt idx="3233">
                  <c:v>0.98887750260064999</c:v>
                </c:pt>
                <c:pt idx="3234">
                  <c:v>0.98896703199710567</c:v>
                </c:pt>
                <c:pt idx="3235">
                  <c:v>0.98905676788416597</c:v>
                </c:pt>
                <c:pt idx="3236">
                  <c:v>0.98914670620244294</c:v>
                </c:pt>
                <c:pt idx="3237">
                  <c:v>0.9892368428949142</c:v>
                </c:pt>
                <c:pt idx="3238">
                  <c:v>0.98932717390707559</c:v>
                </c:pt>
                <c:pt idx="3239">
                  <c:v>0.98941769518709477</c:v>
                </c:pt>
                <c:pt idx="3240">
                  <c:v>0.98950840268596429</c:v>
                </c:pt>
                <c:pt idx="3241">
                  <c:v>0.98959929235765343</c:v>
                </c:pt>
                <c:pt idx="3242">
                  <c:v>0.98969036015926015</c:v>
                </c:pt>
                <c:pt idx="3243">
                  <c:v>0.9897816020511625</c:v>
                </c:pt>
                <c:pt idx="3244">
                  <c:v>0.98987301399716887</c:v>
                </c:pt>
                <c:pt idx="3245">
                  <c:v>0.98996459196466835</c:v>
                </c:pt>
                <c:pt idx="3246">
                  <c:v>0.99005633192478049</c:v>
                </c:pt>
                <c:pt idx="3247">
                  <c:v>0.99014822985250484</c:v>
                </c:pt>
                <c:pt idx="3248">
                  <c:v>0.99024028172686873</c:v>
                </c:pt>
                <c:pt idx="3249">
                  <c:v>0.99033248353107639</c:v>
                </c:pt>
                <c:pt idx="3250">
                  <c:v>0.99042483125265524</c:v>
                </c:pt>
                <c:pt idx="3251">
                  <c:v>0.99051732088360422</c:v>
                </c:pt>
                <c:pt idx="3252">
                  <c:v>0.99060994842053918</c:v>
                </c:pt>
                <c:pt idx="3253">
                  <c:v>0.99070270986483899</c:v>
                </c:pt>
                <c:pt idx="3254">
                  <c:v>0.9907956012227912</c:v>
                </c:pt>
                <c:pt idx="3255">
                  <c:v>0.99088861850573673</c:v>
                </c:pt>
                <c:pt idx="3256">
                  <c:v>0.99098175773021369</c:v>
                </c:pt>
                <c:pt idx="3257">
                  <c:v>0.99107501491810168</c:v>
                </c:pt>
                <c:pt idx="3258">
                  <c:v>0.99116838609676416</c:v>
                </c:pt>
                <c:pt idx="3259">
                  <c:v>0.99126186729919119</c:v>
                </c:pt>
                <c:pt idx="3260">
                  <c:v>0.99135545456414154</c:v>
                </c:pt>
                <c:pt idx="3261">
                  <c:v>0.99144914393628358</c:v>
                </c:pt>
                <c:pt idx="3262">
                  <c:v>0.99154293146633643</c:v>
                </c:pt>
                <c:pt idx="3263">
                  <c:v>0.99163681321120967</c:v>
                </c:pt>
                <c:pt idx="3264">
                  <c:v>0.99173078523414282</c:v>
                </c:pt>
                <c:pt idx="3265">
                  <c:v>0.99182484360484491</c:v>
                </c:pt>
                <c:pt idx="3266">
                  <c:v>0.99191898439963189</c:v>
                </c:pt>
                <c:pt idx="3267">
                  <c:v>0.99201320370156509</c:v>
                </c:pt>
                <c:pt idx="3268">
                  <c:v>0.99210749760058758</c:v>
                </c:pt>
                <c:pt idx="3269">
                  <c:v>0.99220186219366091</c:v>
                </c:pt>
                <c:pt idx="3270">
                  <c:v>0.99229629358490101</c:v>
                </c:pt>
                <c:pt idx="3271">
                  <c:v>0.99239078788571344</c:v>
                </c:pt>
                <c:pt idx="3272">
                  <c:v>0.99248534121492793</c:v>
                </c:pt>
                <c:pt idx="3273">
                  <c:v>0.99257994969893226</c:v>
                </c:pt>
                <c:pt idx="3274">
                  <c:v>0.9926746094718053</c:v>
                </c:pt>
                <c:pt idx="3275">
                  <c:v>0.99276931667544999</c:v>
                </c:pt>
                <c:pt idx="3276">
                  <c:v>0.99286406745972511</c:v>
                </c:pt>
                <c:pt idx="3277">
                  <c:v>0.99295885798257688</c:v>
                </c:pt>
                <c:pt idx="3278">
                  <c:v>0.9930536844101695</c:v>
                </c:pt>
                <c:pt idx="3279">
                  <c:v>0.99314854291701549</c:v>
                </c:pt>
                <c:pt idx="3280">
                  <c:v>0.99324342968610424</c:v>
                </c:pt>
                <c:pt idx="3281">
                  <c:v>0.99333834090903195</c:v>
                </c:pt>
                <c:pt idx="3282">
                  <c:v>0.99343327278612858</c:v>
                </c:pt>
                <c:pt idx="3283">
                  <c:v>0.99352822152658582</c:v>
                </c:pt>
                <c:pt idx="3284">
                  <c:v>0.99362318334858379</c:v>
                </c:pt>
                <c:pt idx="3285">
                  <c:v>0.99371815447941692</c:v>
                </c:pt>
                <c:pt idx="3286">
                  <c:v>0.9938131311556192</c:v>
                </c:pt>
                <c:pt idx="3287">
                  <c:v>0.99390810962308906</c:v>
                </c:pt>
                <c:pt idx="3288">
                  <c:v>0.99400308613721344</c:v>
                </c:pt>
                <c:pt idx="3289">
                  <c:v>0.99409805696299081</c:v>
                </c:pt>
                <c:pt idx="3290">
                  <c:v>0.99419301837515384</c:v>
                </c:pt>
                <c:pt idx="3291">
                  <c:v>0.99428796665829122</c:v>
                </c:pt>
                <c:pt idx="3292">
                  <c:v>0.99438289810696923</c:v>
                </c:pt>
                <c:pt idx="3293">
                  <c:v>0.99447780902585203</c:v>
                </c:pt>
                <c:pt idx="3294">
                  <c:v>0.99457269572982143</c:v>
                </c:pt>
                <c:pt idx="3295">
                  <c:v>0.99466755454409594</c:v>
                </c:pt>
                <c:pt idx="3296">
                  <c:v>0.99476238180434928</c:v>
                </c:pt>
                <c:pt idx="3297">
                  <c:v>0.99485717385682804</c:v>
                </c:pt>
                <c:pt idx="3298">
                  <c:v>0.99495192705846847</c:v>
                </c:pt>
                <c:pt idx="3299">
                  <c:v>0.99504663777701319</c:v>
                </c:pt>
                <c:pt idx="3300">
                  <c:v>0.99514130239112608</c:v>
                </c:pt>
                <c:pt idx="3301">
                  <c:v>0.99523591729050731</c:v>
                </c:pt>
                <c:pt idx="3302">
                  <c:v>0.99533047887600745</c:v>
                </c:pt>
                <c:pt idx="3303">
                  <c:v>0.99542498355974096</c:v>
                </c:pt>
                <c:pt idx="3304">
                  <c:v>0.99551942776519842</c:v>
                </c:pt>
                <c:pt idx="3305">
                  <c:v>0.99561380792735876</c:v>
                </c:pt>
                <c:pt idx="3306">
                  <c:v>0.99570812049280022</c:v>
                </c:pt>
                <c:pt idx="3307">
                  <c:v>0.99580236191981075</c:v>
                </c:pt>
                <c:pt idx="3308">
                  <c:v>0.99589652867849765</c:v>
                </c:pt>
                <c:pt idx="3309">
                  <c:v>0.99599061725089644</c:v>
                </c:pt>
                <c:pt idx="3310">
                  <c:v>0.99608462413107923</c:v>
                </c:pt>
                <c:pt idx="3311">
                  <c:v>0.99617854582526189</c:v>
                </c:pt>
                <c:pt idx="3312">
                  <c:v>0.99627237885191089</c:v>
                </c:pt>
                <c:pt idx="3313">
                  <c:v>0.99636611974184919</c:v>
                </c:pt>
                <c:pt idx="3314">
                  <c:v>0.99645976503836109</c:v>
                </c:pt>
                <c:pt idx="3315">
                  <c:v>0.99655331129729685</c:v>
                </c:pt>
                <c:pt idx="3316">
                  <c:v>0.99664675508717626</c:v>
                </c:pt>
                <c:pt idx="3317">
                  <c:v>0.99674009298929178</c:v>
                </c:pt>
                <c:pt idx="3318">
                  <c:v>0.99683332159781035</c:v>
                </c:pt>
                <c:pt idx="3319">
                  <c:v>0.99692643751987464</c:v>
                </c:pt>
                <c:pt idx="3320">
                  <c:v>0.99701943737570353</c:v>
                </c:pt>
                <c:pt idx="3321">
                  <c:v>0.99711231779869236</c:v>
                </c:pt>
                <c:pt idx="3322">
                  <c:v>0.99720507543551162</c:v>
                </c:pt>
                <c:pt idx="3323">
                  <c:v>0.99729770694620568</c:v>
                </c:pt>
                <c:pt idx="3324">
                  <c:v>0.99739020900428954</c:v>
                </c:pt>
                <c:pt idx="3325">
                  <c:v>0.99748257829684595</c:v>
                </c:pt>
                <c:pt idx="3326">
                  <c:v>0.99757481152462102</c:v>
                </c:pt>
                <c:pt idx="3327">
                  <c:v>0.99766690540211966</c:v>
                </c:pt>
                <c:pt idx="3328">
                  <c:v>0.99775885665769959</c:v>
                </c:pt>
                <c:pt idx="3329">
                  <c:v>0.99785066203366546</c:v>
                </c:pt>
                <c:pt idx="3330">
                  <c:v>0.99794231828636115</c:v>
                </c:pt>
                <c:pt idx="3331">
                  <c:v>0.9980338221862618</c:v>
                </c:pt>
                <c:pt idx="3332">
                  <c:v>0.99812517051806504</c:v>
                </c:pt>
                <c:pt idx="3333">
                  <c:v>0.99821636008078152</c:v>
                </c:pt>
                <c:pt idx="3334">
                  <c:v>0.99830738768782434</c:v>
                </c:pt>
                <c:pt idx="3335">
                  <c:v>0.99839825016709793</c:v>
                </c:pt>
                <c:pt idx="3336">
                  <c:v>0.99848894436108615</c:v>
                </c:pt>
                <c:pt idx="3337">
                  <c:v>0.99857946712693935</c:v>
                </c:pt>
                <c:pt idx="3338">
                  <c:v>0.99866981533656063</c:v>
                </c:pt>
                <c:pt idx="3339">
                  <c:v>0.99875998587669201</c:v>
                </c:pt>
                <c:pt idx="3340">
                  <c:v>0.99884997564899891</c:v>
                </c:pt>
                <c:pt idx="3341">
                  <c:v>0.99893978157015384</c:v>
                </c:pt>
                <c:pt idx="3342">
                  <c:v>0.99902940057192002</c:v>
                </c:pt>
                <c:pt idx="3343">
                  <c:v>0.99911882960123377</c:v>
                </c:pt>
                <c:pt idx="3344">
                  <c:v>0.99920806562028586</c:v>
                </c:pt>
                <c:pt idx="3345">
                  <c:v>0.99929710560660279</c:v>
                </c:pt>
                <c:pt idx="3346">
                  <c:v>0.99938594655312596</c:v>
                </c:pt>
                <c:pt idx="3347">
                  <c:v>0.99947458546829149</c:v>
                </c:pt>
                <c:pt idx="3348">
                  <c:v>0.99956301937610825</c:v>
                </c:pt>
                <c:pt idx="3349">
                  <c:v>0.99965124531623573</c:v>
                </c:pt>
                <c:pt idx="3350">
                  <c:v>0.99973926034406035</c:v>
                </c:pt>
                <c:pt idx="3351">
                  <c:v>0.9998270615307715</c:v>
                </c:pt>
                <c:pt idx="3352">
                  <c:v>0.9999146459634366</c:v>
                </c:pt>
                <c:pt idx="3353">
                  <c:v>1.0000020107450756</c:v>
                </c:pt>
                <c:pt idx="3354">
                  <c:v>1.0000891529947342</c:v>
                </c:pt>
                <c:pt idx="3355">
                  <c:v>1.0001760698475568</c:v>
                </c:pt>
                <c:pt idx="3356">
                  <c:v>1.0002627584548576</c:v>
                </c:pt>
                <c:pt idx="3357">
                  <c:v>1.0003492159841925</c:v>
                </c:pt>
                <c:pt idx="3358">
                  <c:v>1.000435439619429</c:v>
                </c:pt>
                <c:pt idx="3359">
                  <c:v>1.0005214265608151</c:v>
                </c:pt>
                <c:pt idx="3360">
                  <c:v>1.0006071740250484</c:v>
                </c:pt>
                <c:pt idx="3361">
                  <c:v>1.0006926792453434</c:v>
                </c:pt>
                <c:pt idx="3362">
                  <c:v>1.0007779394714991</c:v>
                </c:pt>
                <c:pt idx="3363">
                  <c:v>1.0008629519699639</c:v>
                </c:pt>
                <c:pt idx="3364">
                  <c:v>1.0009477140239016</c:v>
                </c:pt>
                <c:pt idx="3365">
                  <c:v>1.001032222933256</c:v>
                </c:pt>
                <c:pt idx="3366">
                  <c:v>1.0011164760148141</c:v>
                </c:pt>
                <c:pt idx="3367">
                  <c:v>1.0012004706022692</c:v>
                </c:pt>
                <c:pt idx="3368">
                  <c:v>1.0012842040462826</c:v>
                </c:pt>
                <c:pt idx="3369">
                  <c:v>1.0013676737145445</c:v>
                </c:pt>
                <c:pt idx="3370">
                  <c:v>1.0014508769918349</c:v>
                </c:pt>
                <c:pt idx="3371">
                  <c:v>1.0015338112800822</c:v>
                </c:pt>
                <c:pt idx="3372">
                  <c:v>1.001616473998423</c:v>
                </c:pt>
                <c:pt idx="3373">
                  <c:v>1.0016988625832588</c:v>
                </c:pt>
                <c:pt idx="3374">
                  <c:v>1.0017809744883137</c:v>
                </c:pt>
                <c:pt idx="3375">
                  <c:v>1.0018628071846905</c:v>
                </c:pt>
                <c:pt idx="3376">
                  <c:v>1.0019443581609253</c:v>
                </c:pt>
                <c:pt idx="3377">
                  <c:v>1.0020256249230433</c:v>
                </c:pt>
                <c:pt idx="3378">
                  <c:v>1.002106604994611</c:v>
                </c:pt>
                <c:pt idx="3379">
                  <c:v>1.0021872959167903</c:v>
                </c:pt>
                <c:pt idx="3380">
                  <c:v>1.00226769524839</c:v>
                </c:pt>
                <c:pt idx="3381">
                  <c:v>1.0023478005659168</c:v>
                </c:pt>
                <c:pt idx="3382">
                  <c:v>1.002427609463626</c:v>
                </c:pt>
                <c:pt idx="3383">
                  <c:v>1.0025071195535706</c:v>
                </c:pt>
                <c:pt idx="3384">
                  <c:v>1.0025863284656509</c:v>
                </c:pt>
                <c:pt idx="3385">
                  <c:v>1.0026652338476614</c:v>
                </c:pt>
                <c:pt idx="3386">
                  <c:v>1.0027438333653385</c:v>
                </c:pt>
                <c:pt idx="3387">
                  <c:v>1.0028221247024065</c:v>
                </c:pt>
                <c:pt idx="3388">
                  <c:v>1.0029001055606228</c:v>
                </c:pt>
                <c:pt idx="3389">
                  <c:v>1.0029777736598231</c:v>
                </c:pt>
                <c:pt idx="3390">
                  <c:v>1.0030551267379644</c:v>
                </c:pt>
                <c:pt idx="3391">
                  <c:v>1.0031321625511684</c:v>
                </c:pt>
                <c:pt idx="3392">
                  <c:v>1.0032088788737636</c:v>
                </c:pt>
                <c:pt idx="3393">
                  <c:v>1.0032852734983264</c:v>
                </c:pt>
                <c:pt idx="3394">
                  <c:v>1.0033613442357217</c:v>
                </c:pt>
                <c:pt idx="3395">
                  <c:v>1.0034370889151425</c:v>
                </c:pt>
                <c:pt idx="3396">
                  <c:v>1.0035125053841489</c:v>
                </c:pt>
                <c:pt idx="3397">
                  <c:v>1.0035875915087056</c:v>
                </c:pt>
                <c:pt idx="3398">
                  <c:v>1.0036623451732194</c:v>
                </c:pt>
                <c:pt idx="3399">
                  <c:v>1.0037367642805755</c:v>
                </c:pt>
                <c:pt idx="3400">
                  <c:v>1.0038108467521731</c:v>
                </c:pt>
                <c:pt idx="3401">
                  <c:v>1.0038845905279603</c:v>
                </c:pt>
                <c:pt idx="3402">
                  <c:v>1.0039579935664673</c:v>
                </c:pt>
                <c:pt idx="3403">
                  <c:v>1.00403105384484</c:v>
                </c:pt>
                <c:pt idx="3404">
                  <c:v>1.0041037693588724</c:v>
                </c:pt>
                <c:pt idx="3405">
                  <c:v>1.0041761381230374</c:v>
                </c:pt>
                <c:pt idx="3406">
                  <c:v>1.0042481581705185</c:v>
                </c:pt>
                <c:pt idx="3407">
                  <c:v>1.0043198275532383</c:v>
                </c:pt>
                <c:pt idx="3408">
                  <c:v>1.0043911443418885</c:v>
                </c:pt>
                <c:pt idx="3409">
                  <c:v>1.0044621066259574</c:v>
                </c:pt>
                <c:pt idx="3410">
                  <c:v>1.004532712513758</c:v>
                </c:pt>
                <c:pt idx="3411">
                  <c:v>1.0046029601324538</c:v>
                </c:pt>
                <c:pt idx="3412">
                  <c:v>1.0046728476280848</c:v>
                </c:pt>
                <c:pt idx="3413">
                  <c:v>1.0047423731655931</c:v>
                </c:pt>
                <c:pt idx="3414">
                  <c:v>1.0048115349288462</c:v>
                </c:pt>
                <c:pt idx="3415">
                  <c:v>1.0048803311206604</c:v>
                </c:pt>
                <c:pt idx="3416">
                  <c:v>1.0049487599628237</c:v>
                </c:pt>
                <c:pt idx="3417">
                  <c:v>1.0050168196961173</c:v>
                </c:pt>
                <c:pt idx="3418">
                  <c:v>1.0050845085803366</c:v>
                </c:pt>
                <c:pt idx="3419">
                  <c:v>1.0051518248943112</c:v>
                </c:pt>
                <c:pt idx="3420">
                  <c:v>1.0052187669359243</c:v>
                </c:pt>
                <c:pt idx="3421">
                  <c:v>1.005285333022131</c:v>
                </c:pt>
                <c:pt idx="3422">
                  <c:v>1.0053515214889766</c:v>
                </c:pt>
                <c:pt idx="3423">
                  <c:v>1.0054173306916128</c:v>
                </c:pt>
                <c:pt idx="3424">
                  <c:v>1.0054827590043141</c:v>
                </c:pt>
                <c:pt idx="3425">
                  <c:v>1.0055478048204931</c:v>
                </c:pt>
                <c:pt idx="3426">
                  <c:v>1.0056124665527153</c:v>
                </c:pt>
                <c:pt idx="3427">
                  <c:v>1.0056767426327125</c:v>
                </c:pt>
                <c:pt idx="3428">
                  <c:v>1.0057406315113959</c:v>
                </c:pt>
                <c:pt idx="3429">
                  <c:v>1.0058041316588682</c:v>
                </c:pt>
                <c:pt idx="3430">
                  <c:v>1.005867241564435</c:v>
                </c:pt>
                <c:pt idx="3431">
                  <c:v>1.0059299597366156</c:v>
                </c:pt>
                <c:pt idx="3432">
                  <c:v>1.0059922847031524</c:v>
                </c:pt>
                <c:pt idx="3433">
                  <c:v>1.0060542150110205</c:v>
                </c:pt>
                <c:pt idx="3434">
                  <c:v>1.0061157492264352</c:v>
                </c:pt>
                <c:pt idx="3435">
                  <c:v>1.0061768859348601</c:v>
                </c:pt>
                <c:pt idx="3436">
                  <c:v>1.0062376237410133</c:v>
                </c:pt>
                <c:pt idx="3437">
                  <c:v>1.0062979612688741</c:v>
                </c:pt>
                <c:pt idx="3438">
                  <c:v>1.0063578971616869</c:v>
                </c:pt>
                <c:pt idx="3439">
                  <c:v>1.0064174300819668</c:v>
                </c:pt>
                <c:pt idx="3440">
                  <c:v>1.0064765587115028</c:v>
                </c:pt>
                <c:pt idx="3441">
                  <c:v>1.0065352817513598</c:v>
                </c:pt>
                <c:pt idx="3442">
                  <c:v>1.0065935979218819</c:v>
                </c:pt>
                <c:pt idx="3443">
                  <c:v>1.0066515059626933</c:v>
                </c:pt>
                <c:pt idx="3444">
                  <c:v>1.0067090046326985</c:v>
                </c:pt>
                <c:pt idx="3445">
                  <c:v>1.0067660927100825</c:v>
                </c:pt>
                <c:pt idx="3446">
                  <c:v>1.0068227689923095</c:v>
                </c:pt>
                <c:pt idx="3447">
                  <c:v>1.0068790322961212</c:v>
                </c:pt>
                <c:pt idx="3448">
                  <c:v>1.0069348814575343</c:v>
                </c:pt>
                <c:pt idx="3449">
                  <c:v>1.0069903153318376</c:v>
                </c:pt>
                <c:pt idx="3450">
                  <c:v>1.0070453327935875</c:v>
                </c:pt>
                <c:pt idx="3451">
                  <c:v>1.0070999327366041</c:v>
                </c:pt>
                <c:pt idx="3452">
                  <c:v>1.0071541140739644</c:v>
                </c:pt>
                <c:pt idx="3453">
                  <c:v>1.0072078757379967</c:v>
                </c:pt>
                <c:pt idx="3454">
                  <c:v>1.0072612166802748</c:v>
                </c:pt>
                <c:pt idx="3455">
                  <c:v>1.0073141358716082</c:v>
                </c:pt>
                <c:pt idx="3456">
                  <c:v>1.0073666323020352</c:v>
                </c:pt>
                <c:pt idx="3457">
                  <c:v>1.0074187049808125</c:v>
                </c:pt>
                <c:pt idx="3458">
                  <c:v>1.0074703529364066</c:v>
                </c:pt>
                <c:pt idx="3459">
                  <c:v>1.0075215752164819</c:v>
                </c:pt>
                <c:pt idx="3460">
                  <c:v>1.0075723708878903</c:v>
                </c:pt>
                <c:pt idx="3461">
                  <c:v>1.0076227390366586</c:v>
                </c:pt>
                <c:pt idx="3462">
                  <c:v>1.0076726787679757</c:v>
                </c:pt>
                <c:pt idx="3463">
                  <c:v>1.0077221892061792</c:v>
                </c:pt>
                <c:pt idx="3464">
                  <c:v>1.0077712694947407</c:v>
                </c:pt>
                <c:pt idx="3465">
                  <c:v>1.0078199187962518</c:v>
                </c:pt>
                <c:pt idx="3466">
                  <c:v>1.0078681362924069</c:v>
                </c:pt>
                <c:pt idx="3467">
                  <c:v>1.0079159211839881</c:v>
                </c:pt>
                <c:pt idx="3468">
                  <c:v>1.0079632726908476</c:v>
                </c:pt>
                <c:pt idx="3469">
                  <c:v>1.0080101900518896</c:v>
                </c:pt>
                <c:pt idx="3470">
                  <c:v>1.0080566725250522</c:v>
                </c:pt>
                <c:pt idx="3471">
                  <c:v>1.0081027193872876</c:v>
                </c:pt>
                <c:pt idx="3472">
                  <c:v>1.0081483299345426</c:v>
                </c:pt>
                <c:pt idx="3473">
                  <c:v>1.0081935034817382</c:v>
                </c:pt>
                <c:pt idx="3474">
                  <c:v>1.0082382393627476</c:v>
                </c:pt>
                <c:pt idx="3475">
                  <c:v>1.0082825369303747</c:v>
                </c:pt>
                <c:pt idx="3476">
                  <c:v>1.0083263955563311</c:v>
                </c:pt>
                <c:pt idx="3477">
                  <c:v>1.0083698146312126</c:v>
                </c:pt>
                <c:pt idx="3478">
                  <c:v>1.0084127935644756</c:v>
                </c:pt>
                <c:pt idx="3479">
                  <c:v>1.0084553317844118</c:v>
                </c:pt>
                <c:pt idx="3480">
                  <c:v>1.0084974287381232</c:v>
                </c:pt>
                <c:pt idx="3481">
                  <c:v>1.0085390838914956</c:v>
                </c:pt>
                <c:pt idx="3482">
                  <c:v>1.0085802967291722</c:v>
                </c:pt>
                <c:pt idx="3483">
                  <c:v>1.0086210667545255</c:v>
                </c:pt>
                <c:pt idx="3484">
                  <c:v>1.0086613934896294</c:v>
                </c:pt>
                <c:pt idx="3485">
                  <c:v>1.008701276475231</c:v>
                </c:pt>
                <c:pt idx="3486">
                  <c:v>1.0087407152707206</c:v>
                </c:pt>
                <c:pt idx="3487">
                  <c:v>1.0087797094541018</c:v>
                </c:pt>
                <c:pt idx="3488">
                  <c:v>1.0088182586219603</c:v>
                </c:pt>
                <c:pt idx="3489">
                  <c:v>1.0088563623894331</c:v>
                </c:pt>
                <c:pt idx="3490">
                  <c:v>1.0088940203901759</c:v>
                </c:pt>
                <c:pt idx="3491">
                  <c:v>1.0089312322763306</c:v>
                </c:pt>
                <c:pt idx="3492">
                  <c:v>1.0089679977184915</c:v>
                </c:pt>
                <c:pt idx="3493">
                  <c:v>1.0090043164056723</c:v>
                </c:pt>
                <c:pt idx="3494">
                  <c:v>1.0090401880452706</c:v>
                </c:pt>
                <c:pt idx="3495">
                  <c:v>1.0090756123630327</c:v>
                </c:pt>
                <c:pt idx="3496">
                  <c:v>1.0091105891030177</c:v>
                </c:pt>
                <c:pt idx="3497">
                  <c:v>1.0091451180275615</c:v>
                </c:pt>
                <c:pt idx="3498">
                  <c:v>1.0091791989172387</c:v>
                </c:pt>
                <c:pt idx="3499">
                  <c:v>1.0092128315708258</c:v>
                </c:pt>
                <c:pt idx="3500">
                  <c:v>1.0092460158052619</c:v>
                </c:pt>
                <c:pt idx="3501">
                  <c:v>1.0092787514556101</c:v>
                </c:pt>
                <c:pt idx="3502">
                  <c:v>1.0093110383750179</c:v>
                </c:pt>
                <c:pt idx="3503">
                  <c:v>1.0093428764346766</c:v>
                </c:pt>
                <c:pt idx="3504">
                  <c:v>1.0093742655237807</c:v>
                </c:pt>
                <c:pt idx="3505">
                  <c:v>1.0094052055494864</c:v>
                </c:pt>
                <c:pt idx="3506">
                  <c:v>1.0094356964368694</c:v>
                </c:pt>
                <c:pt idx="3507">
                  <c:v>1.0094657381288825</c:v>
                </c:pt>
                <c:pt idx="3508">
                  <c:v>1.0094953305863119</c:v>
                </c:pt>
                <c:pt idx="3509">
                  <c:v>1.0095244737877336</c:v>
                </c:pt>
                <c:pt idx="3510">
                  <c:v>1.0095531677294689</c:v>
                </c:pt>
                <c:pt idx="3511">
                  <c:v>1.0095814124255393</c:v>
                </c:pt>
                <c:pt idx="3512">
                  <c:v>1.0096092079076211</c:v>
                </c:pt>
                <c:pt idx="3513">
                  <c:v>1.009636554224999</c:v>
                </c:pt>
                <c:pt idx="3514">
                  <c:v>1.0096634514445195</c:v>
                </c:pt>
                <c:pt idx="3515">
                  <c:v>1.0096898996505432</c:v>
                </c:pt>
                <c:pt idx="3516">
                  <c:v>1.0097158989448971</c:v>
                </c:pt>
                <c:pt idx="3517">
                  <c:v>1.0097414494468262</c:v>
                </c:pt>
                <c:pt idx="3518">
                  <c:v>1.0097665512929443</c:v>
                </c:pt>
                <c:pt idx="3519">
                  <c:v>1.0097912046371846</c:v>
                </c:pt>
                <c:pt idx="3520">
                  <c:v>1.0098154096507495</c:v>
                </c:pt>
                <c:pt idx="3521">
                  <c:v>1.0098391665220594</c:v>
                </c:pt>
                <c:pt idx="3522">
                  <c:v>1.0098624754567023</c:v>
                </c:pt>
                <c:pt idx="3523">
                  <c:v>1.0098853366773812</c:v>
                </c:pt>
                <c:pt idx="3524">
                  <c:v>1.0099077504238623</c:v>
                </c:pt>
                <c:pt idx="3525">
                  <c:v>1.0099297169529216</c:v>
                </c:pt>
                <c:pt idx="3526">
                  <c:v>1.0099512365382919</c:v>
                </c:pt>
                <c:pt idx="3527">
                  <c:v>1.0099723094706088</c:v>
                </c:pt>
                <c:pt idx="3528">
                  <c:v>1.0099929360573561</c:v>
                </c:pt>
                <c:pt idx="3529">
                  <c:v>1.0100131166228108</c:v>
                </c:pt>
                <c:pt idx="3530">
                  <c:v>1.0100328515079877</c:v>
                </c:pt>
                <c:pt idx="3531">
                  <c:v>1.0100521410705829</c:v>
                </c:pt>
                <c:pt idx="3532">
                  <c:v>1.0100709856849179</c:v>
                </c:pt>
                <c:pt idx="3533">
                  <c:v>1.010089385741882</c:v>
                </c:pt>
                <c:pt idx="3534">
                  <c:v>1.0101073416488751</c:v>
                </c:pt>
                <c:pt idx="3535">
                  <c:v>1.0101248538297494</c:v>
                </c:pt>
                <c:pt idx="3536">
                  <c:v>1.0101419227247508</c:v>
                </c:pt>
                <c:pt idx="3537">
                  <c:v>1.0101585487904599</c:v>
                </c:pt>
                <c:pt idx="3538">
                  <c:v>1.0101747324997323</c:v>
                </c:pt>
                <c:pt idx="3539">
                  <c:v>1.0101904743416392</c:v>
                </c:pt>
                <c:pt idx="3540">
                  <c:v>1.0102057748214057</c:v>
                </c:pt>
                <c:pt idx="3541">
                  <c:v>1.0102206344603506</c:v>
                </c:pt>
                <c:pt idx="3542">
                  <c:v>1.0102350537958247</c:v>
                </c:pt>
                <c:pt idx="3543">
                  <c:v>1.0102490333811487</c:v>
                </c:pt>
                <c:pt idx="3544">
                  <c:v>1.0102625737855508</c:v>
                </c:pt>
                <c:pt idx="3545">
                  <c:v>1.0102756755941042</c:v>
                </c:pt>
                <c:pt idx="3546">
                  <c:v>1.0102883394076629</c:v>
                </c:pt>
                <c:pt idx="3547">
                  <c:v>1.0103005658427986</c:v>
                </c:pt>
                <c:pt idx="3548">
                  <c:v>1.0103123555317359</c:v>
                </c:pt>
                <c:pt idx="3549">
                  <c:v>1.0103237091222876</c:v>
                </c:pt>
                <c:pt idx="3550">
                  <c:v>1.0103346272777902</c:v>
                </c:pt>
                <c:pt idx="3551">
                  <c:v>1.0103451106770374</c:v>
                </c:pt>
                <c:pt idx="3552">
                  <c:v>1.0103551600142138</c:v>
                </c:pt>
                <c:pt idx="3553">
                  <c:v>1.0103647759988295</c:v>
                </c:pt>
                <c:pt idx="3554">
                  <c:v>1.0103739593556522</c:v>
                </c:pt>
                <c:pt idx="3555">
                  <c:v>1.0103827108246406</c:v>
                </c:pt>
                <c:pt idx="3556">
                  <c:v>1.0103910311608755</c:v>
                </c:pt>
                <c:pt idx="3557">
                  <c:v>1.0103989211344926</c:v>
                </c:pt>
                <c:pt idx="3558">
                  <c:v>1.0104063815306132</c:v>
                </c:pt>
                <c:pt idx="3559">
                  <c:v>1.0104134131492757</c:v>
                </c:pt>
                <c:pt idx="3560">
                  <c:v>1.0104200168053652</c:v>
                </c:pt>
                <c:pt idx="3561">
                  <c:v>1.0104261933285443</c:v>
                </c:pt>
                <c:pt idx="3562">
                  <c:v>1.0104319435631832</c:v>
                </c:pt>
                <c:pt idx="3563">
                  <c:v>1.0104372683682878</c:v>
                </c:pt>
                <c:pt idx="3564">
                  <c:v>1.0104421686174296</c:v>
                </c:pt>
                <c:pt idx="3565">
                  <c:v>1.0104466451986736</c:v>
                </c:pt>
                <c:pt idx="3566">
                  <c:v>1.010450699014507</c:v>
                </c:pt>
                <c:pt idx="3567">
                  <c:v>1.0104543309817668</c:v>
                </c:pt>
                <c:pt idx="3568">
                  <c:v>1.0104575420315667</c:v>
                </c:pt>
                <c:pt idx="3569">
                  <c:v>1.0104603331092243</c:v>
                </c:pt>
                <c:pt idx="3570">
                  <c:v>1.0104627051741883</c:v>
                </c:pt>
                <c:pt idx="3571">
                  <c:v>1.0104646591999638</c:v>
                </c:pt>
                <c:pt idx="3572">
                  <c:v>1.0104661961740387</c:v>
                </c:pt>
                <c:pt idx="3573">
                  <c:v>1.0104673170978091</c:v>
                </c:pt>
                <c:pt idx="3574">
                  <c:v>1.0104680229865048</c:v>
                </c:pt>
                <c:pt idx="3575">
                  <c:v>1.0104683148691134</c:v>
                </c:pt>
                <c:pt idx="3576">
                  <c:v>1.0104681937883051</c:v>
                </c:pt>
                <c:pt idx="3577">
                  <c:v>1.0104676608003571</c:v>
                </c:pt>
                <c:pt idx="3578">
                  <c:v>1.0104667169750772</c:v>
                </c:pt>
                <c:pt idx="3579">
                  <c:v>1.0104653633957266</c:v>
                </c:pt>
                <c:pt idx="3580">
                  <c:v>1.0104636011589436</c:v>
                </c:pt>
                <c:pt idx="3581">
                  <c:v>1.0104614313746665</c:v>
                </c:pt>
                <c:pt idx="3582">
                  <c:v>1.0104588551660556</c:v>
                </c:pt>
                <c:pt idx="3583">
                  <c:v>1.010455873669416</c:v>
                </c:pt>
                <c:pt idx="3584">
                  <c:v>1.0104524880341181</c:v>
                </c:pt>
                <c:pt idx="3585">
                  <c:v>1.0104486994225206</c:v>
                </c:pt>
                <c:pt idx="3586">
                  <c:v>1.0104445090098899</c:v>
                </c:pt>
                <c:pt idx="3587">
                  <c:v>1.0104399179843231</c:v>
                </c:pt>
                <c:pt idx="3588">
                  <c:v>1.0104349275466666</c:v>
                </c:pt>
                <c:pt idx="3589">
                  <c:v>1.0104295389104376</c:v>
                </c:pt>
                <c:pt idx="3590">
                  <c:v>1.0104237533017431</c:v>
                </c:pt>
                <c:pt idx="3591">
                  <c:v>1.0104175719592003</c:v>
                </c:pt>
                <c:pt idx="3592">
                  <c:v>1.0104109961338563</c:v>
                </c:pt>
                <c:pt idx="3593">
                  <c:v>1.0104040270891057</c:v>
                </c:pt>
                <c:pt idx="3594">
                  <c:v>1.0103966661006107</c:v>
                </c:pt>
                <c:pt idx="3595">
                  <c:v>1.0103889144562193</c:v>
                </c:pt>
                <c:pt idx="3596">
                  <c:v>1.0103807734558836</c:v>
                </c:pt>
                <c:pt idx="3597">
                  <c:v>1.0103722444115777</c:v>
                </c:pt>
                <c:pt idx="3598">
                  <c:v>1.0103633286472153</c:v>
                </c:pt>
                <c:pt idx="3599">
                  <c:v>1.0103540274985676</c:v>
                </c:pt>
                <c:pt idx="3600">
                  <c:v>1.0103443423131799</c:v>
                </c:pt>
                <c:pt idx="3601">
                  <c:v>1.010334274450289</c:v>
                </c:pt>
                <c:pt idx="3602">
                  <c:v>1.0103238252807398</c:v>
                </c:pt>
                <c:pt idx="3603">
                  <c:v>1.0103129961869015</c:v>
                </c:pt>
                <c:pt idx="3604">
                  <c:v>1.0103017885625845</c:v>
                </c:pt>
                <c:pt idx="3605">
                  <c:v>1.0102902038129553</c:v>
                </c:pt>
                <c:pt idx="3606">
                  <c:v>1.0102782433544535</c:v>
                </c:pt>
                <c:pt idx="3607">
                  <c:v>1.0102659086147063</c:v>
                </c:pt>
                <c:pt idx="3608">
                  <c:v>1.0102532010324448</c:v>
                </c:pt>
                <c:pt idx="3609">
                  <c:v>1.0102401220574175</c:v>
                </c:pt>
                <c:pt idx="3610">
                  <c:v>1.0102266731503069</c:v>
                </c:pt>
                <c:pt idx="3611">
                  <c:v>1.0102128557826433</c:v>
                </c:pt>
                <c:pt idx="3612">
                  <c:v>1.010198671436719</c:v>
                </c:pt>
                <c:pt idx="3613">
                  <c:v>1.0101841216055032</c:v>
                </c:pt>
                <c:pt idx="3614">
                  <c:v>1.0101692077925555</c:v>
                </c:pt>
                <c:pt idx="3615">
                  <c:v>1.0101539315119399</c:v>
                </c:pt>
                <c:pt idx="3616">
                  <c:v>1.0101382942881383</c:v>
                </c:pt>
                <c:pt idx="3617">
                  <c:v>1.0101222976559643</c:v>
                </c:pt>
                <c:pt idx="3618">
                  <c:v>1.010105943160476</c:v>
                </c:pt>
                <c:pt idx="3619">
                  <c:v>1.0100892323568893</c:v>
                </c:pt>
                <c:pt idx="3620">
                  <c:v>1.0100721668104911</c:v>
                </c:pt>
                <c:pt idx="3621">
                  <c:v>1.0100547480965514</c:v>
                </c:pt>
                <c:pt idx="3622">
                  <c:v>1.0100369778002363</c:v>
                </c:pt>
                <c:pt idx="3623">
                  <c:v>1.0100188575165201</c:v>
                </c:pt>
                <c:pt idx="3624">
                  <c:v>1.0100003888500979</c:v>
                </c:pt>
                <c:pt idx="3625">
                  <c:v>1.0099815734152973</c:v>
                </c:pt>
                <c:pt idx="3626">
                  <c:v>1.0099624128359905</c:v>
                </c:pt>
                <c:pt idx="3627">
                  <c:v>1.0099429087455059</c:v>
                </c:pt>
                <c:pt idx="3628">
                  <c:v>1.0099230627865394</c:v>
                </c:pt>
                <c:pt idx="3629">
                  <c:v>1.0099028766110671</c:v>
                </c:pt>
                <c:pt idx="3630">
                  <c:v>1.0098823518802551</c:v>
                </c:pt>
                <c:pt idx="3631">
                  <c:v>1.0098614902643714</c:v>
                </c:pt>
                <c:pt idx="3632">
                  <c:v>1.0098402934426971</c:v>
                </c:pt>
                <c:pt idx="3633">
                  <c:v>1.009818763103437</c:v>
                </c:pt>
                <c:pt idx="3634">
                  <c:v>1.0097969009436305</c:v>
                </c:pt>
                <c:pt idx="3635">
                  <c:v>1.0097747086690625</c:v>
                </c:pt>
                <c:pt idx="3636">
                  <c:v>1.0097521879941735</c:v>
                </c:pt>
                <c:pt idx="3637">
                  <c:v>1.0097293406419705</c:v>
                </c:pt>
                <c:pt idx="3638">
                  <c:v>1.009706168343937</c:v>
                </c:pt>
                <c:pt idx="3639">
                  <c:v>1.0096826728399437</c:v>
                </c:pt>
                <c:pt idx="3640">
                  <c:v>1.0096588558781581</c:v>
                </c:pt>
                <c:pt idx="3641">
                  <c:v>1.0096347192149546</c:v>
                </c:pt>
                <c:pt idx="3642">
                  <c:v>1.0096102646148251</c:v>
                </c:pt>
                <c:pt idx="3643">
                  <c:v>1.0095854938502877</c:v>
                </c:pt>
                <c:pt idx="3644">
                  <c:v>1.0095604087017975</c:v>
                </c:pt>
                <c:pt idx="3645">
                  <c:v>1.009535010957656</c:v>
                </c:pt>
                <c:pt idx="3646">
                  <c:v>1.0095093024139201</c:v>
                </c:pt>
                <c:pt idx="3647">
                  <c:v>1.0094832848743127</c:v>
                </c:pt>
                <c:pt idx="3648">
                  <c:v>1.0094569601501311</c:v>
                </c:pt>
                <c:pt idx="3649">
                  <c:v>1.009430330060157</c:v>
                </c:pt>
                <c:pt idx="3650">
                  <c:v>1.0094033964305658</c:v>
                </c:pt>
                <c:pt idx="3651">
                  <c:v>1.0093761610948355</c:v>
                </c:pt>
                <c:pt idx="3652">
                  <c:v>1.0093486258936568</c:v>
                </c:pt>
                <c:pt idx="3653">
                  <c:v>1.0093207926748411</c:v>
                </c:pt>
                <c:pt idx="3654">
                  <c:v>1.00929266329323</c:v>
                </c:pt>
                <c:pt idx="3655">
                  <c:v>1.0092642396106046</c:v>
                </c:pt>
                <c:pt idx="3656">
                  <c:v>1.0092355234955945</c:v>
                </c:pt>
                <c:pt idx="3657">
                  <c:v>1.0092065168235866</c:v>
                </c:pt>
                <c:pt idx="3658">
                  <c:v>1.0091772214766344</c:v>
                </c:pt>
                <c:pt idx="3659">
                  <c:v>1.0091476393433658</c:v>
                </c:pt>
                <c:pt idx="3660">
                  <c:v>1.0091177723188935</c:v>
                </c:pt>
                <c:pt idx="3661">
                  <c:v>1.0090876223047232</c:v>
                </c:pt>
                <c:pt idx="3662">
                  <c:v>1.0090571912086619</c:v>
                </c:pt>
                <c:pt idx="3663">
                  <c:v>1.0090264809447278</c:v>
                </c:pt>
                <c:pt idx="3664">
                  <c:v>1.0089954934330585</c:v>
                </c:pt>
                <c:pt idx="3665">
                  <c:v>1.0089642305998197</c:v>
                </c:pt>
                <c:pt idx="3666">
                  <c:v>1.0089326943771142</c:v>
                </c:pt>
                <c:pt idx="3667">
                  <c:v>1.0089008867028908</c:v>
                </c:pt>
                <c:pt idx="3668">
                  <c:v>1.0088688095208529</c:v>
                </c:pt>
                <c:pt idx="3669">
                  <c:v>1.0088364647803674</c:v>
                </c:pt>
                <c:pt idx="3670">
                  <c:v>1.0088038544363735</c:v>
                </c:pt>
                <c:pt idx="3671">
                  <c:v>1.0087709804492915</c:v>
                </c:pt>
                <c:pt idx="3672">
                  <c:v>1.0087378447849318</c:v>
                </c:pt>
                <c:pt idx="3673">
                  <c:v>1.0087044494144035</c:v>
                </c:pt>
                <c:pt idx="3674">
                  <c:v>1.0086707963140236</c:v>
                </c:pt>
                <c:pt idx="3675">
                  <c:v>1.0086368874652256</c:v>
                </c:pt>
                <c:pt idx="3676">
                  <c:v>1.0086027248544687</c:v>
                </c:pt>
                <c:pt idx="3677">
                  <c:v>1.0085683104731467</c:v>
                </c:pt>
                <c:pt idx="3678">
                  <c:v>1.0085336463174968</c:v>
                </c:pt>
                <c:pt idx="3679">
                  <c:v>1.0084987343885092</c:v>
                </c:pt>
                <c:pt idx="3680">
                  <c:v>1.0084635766918357</c:v>
                </c:pt>
                <c:pt idx="3681">
                  <c:v>1.0084281752376989</c:v>
                </c:pt>
                <c:pt idx="3682">
                  <c:v>1.0083925320408018</c:v>
                </c:pt>
                <c:pt idx="3683">
                  <c:v>1.0083566491202365</c:v>
                </c:pt>
                <c:pt idx="3684">
                  <c:v>1.0083205284993939</c:v>
                </c:pt>
                <c:pt idx="3685">
                  <c:v>1.0082841722058731</c:v>
                </c:pt>
                <c:pt idx="3686">
                  <c:v>1.0082475822713903</c:v>
                </c:pt>
                <c:pt idx="3687">
                  <c:v>1.0082107607316895</c:v>
                </c:pt>
                <c:pt idx="3688">
                  <c:v>1.0081737096264507</c:v>
                </c:pt>
                <c:pt idx="3689">
                  <c:v>1.0081364309992003</c:v>
                </c:pt>
                <c:pt idx="3690">
                  <c:v>1.0080989268972205</c:v>
                </c:pt>
                <c:pt idx="3691">
                  <c:v>1.0080611993714597</c:v>
                </c:pt>
                <c:pt idx="3692">
                  <c:v>1.0080232504764419</c:v>
                </c:pt>
                <c:pt idx="3693">
                  <c:v>1.0079850822701768</c:v>
                </c:pt>
                <c:pt idx="3694">
                  <c:v>1.0079466968140696</c:v>
                </c:pt>
                <c:pt idx="3695">
                  <c:v>1.0079080961728319</c:v>
                </c:pt>
                <c:pt idx="3696">
                  <c:v>1.0078692824143916</c:v>
                </c:pt>
                <c:pt idx="3697">
                  <c:v>1.0078302576098026</c:v>
                </c:pt>
                <c:pt idx="3698">
                  <c:v>1.0077910238331564</c:v>
                </c:pt>
                <c:pt idx="3699">
                  <c:v>1.0077515831614925</c:v>
                </c:pt>
                <c:pt idx="3700">
                  <c:v>1.0077119376747083</c:v>
                </c:pt>
                <c:pt idx="3701">
                  <c:v>1.0076720894554709</c:v>
                </c:pt>
                <c:pt idx="3702">
                  <c:v>1.0076320405891273</c:v>
                </c:pt>
                <c:pt idx="3703">
                  <c:v>1.0075917931636156</c:v>
                </c:pt>
                <c:pt idx="3704">
                  <c:v>1.0075513492693766</c:v>
                </c:pt>
                <c:pt idx="3705">
                  <c:v>1.0075107109992649</c:v>
                </c:pt>
                <c:pt idx="3706">
                  <c:v>1.0074698804484601</c:v>
                </c:pt>
                <c:pt idx="3707">
                  <c:v>1.0074288597143786</c:v>
                </c:pt>
                <c:pt idx="3708">
                  <c:v>1.0073876508965851</c:v>
                </c:pt>
                <c:pt idx="3709">
                  <c:v>1.0073462560967048</c:v>
                </c:pt>
                <c:pt idx="3710">
                  <c:v>1.007304677418335</c:v>
                </c:pt>
                <c:pt idx="3711">
                  <c:v>1.0072629169669578</c:v>
                </c:pt>
                <c:pt idx="3712">
                  <c:v>1.0072209768498519</c:v>
                </c:pt>
                <c:pt idx="3713">
                  <c:v>1.0071788591760051</c:v>
                </c:pt>
                <c:pt idx="3714">
                  <c:v>1.0071365660560274</c:v>
                </c:pt>
                <c:pt idx="3715">
                  <c:v>1.0070940996020628</c:v>
                </c:pt>
                <c:pt idx="3716">
                  <c:v>1.0070514619277029</c:v>
                </c:pt>
                <c:pt idx="3717">
                  <c:v>1.0070086551479003</c:v>
                </c:pt>
                <c:pt idx="3718">
                  <c:v>1.0069656813788808</c:v>
                </c:pt>
                <c:pt idx="3719">
                  <c:v>1.0069225427380577</c:v>
                </c:pt>
                <c:pt idx="3720">
                  <c:v>1.0068792413439454</c:v>
                </c:pt>
                <c:pt idx="3721">
                  <c:v>1.0068357793160723</c:v>
                </c:pt>
                <c:pt idx="3722">
                  <c:v>1.0067921587748958</c:v>
                </c:pt>
                <c:pt idx="3723">
                  <c:v>1.006748381841716</c:v>
                </c:pt>
                <c:pt idx="3724">
                  <c:v>1.00670445063859</c:v>
                </c:pt>
                <c:pt idx="3725">
                  <c:v>1.0066603672882464</c:v>
                </c:pt>
                <c:pt idx="3726">
                  <c:v>1.0066161339139996</c:v>
                </c:pt>
                <c:pt idx="3727">
                  <c:v>1.006571752639666</c:v>
                </c:pt>
                <c:pt idx="3728">
                  <c:v>1.0065272255894775</c:v>
                </c:pt>
                <c:pt idx="3729">
                  <c:v>1.0064825548879979</c:v>
                </c:pt>
                <c:pt idx="3730">
                  <c:v>1.0064377426600379</c:v>
                </c:pt>
                <c:pt idx="3731">
                  <c:v>1.006392791030571</c:v>
                </c:pt>
                <c:pt idx="3732">
                  <c:v>1.0063477021246492</c:v>
                </c:pt>
                <c:pt idx="3733">
                  <c:v>1.0063024780673193</c:v>
                </c:pt>
                <c:pt idx="3734">
                  <c:v>1.0062571209835389</c:v>
                </c:pt>
                <c:pt idx="3735">
                  <c:v>1.0062116329980935</c:v>
                </c:pt>
                <c:pt idx="3736">
                  <c:v>1.0061660162355128</c:v>
                </c:pt>
                <c:pt idx="3737">
                  <c:v>1.0061202728199883</c:v>
                </c:pt>
                <c:pt idx="3738">
                  <c:v>1.0060744048752897</c:v>
                </c:pt>
                <c:pt idx="3739">
                  <c:v>1.0060284145246829</c:v>
                </c:pt>
                <c:pt idx="3740">
                  <c:v>1.0059823038908478</c:v>
                </c:pt>
                <c:pt idx="3741">
                  <c:v>1.0059360750957951</c:v>
                </c:pt>
                <c:pt idx="3742">
                  <c:v>1.0058897302607859</c:v>
                </c:pt>
                <c:pt idx="3743">
                  <c:v>1.0058432715062493</c:v>
                </c:pt>
                <c:pt idx="3744">
                  <c:v>1.0057967009517013</c:v>
                </c:pt>
                <c:pt idx="3745">
                  <c:v>1.0057500207156633</c:v>
                </c:pt>
                <c:pt idx="3746">
                  <c:v>1.0057032329155815</c:v>
                </c:pt>
                <c:pt idx="3747">
                  <c:v>1.0056563396677465</c:v>
                </c:pt>
                <c:pt idx="3748">
                  <c:v>1.0056093430872122</c:v>
                </c:pt>
                <c:pt idx="3749">
                  <c:v>1.0055622452877162</c:v>
                </c:pt>
                <c:pt idx="3750">
                  <c:v>1.0055150483816</c:v>
                </c:pt>
                <c:pt idx="3751">
                  <c:v>1.0054677544797288</c:v>
                </c:pt>
                <c:pt idx="3752">
                  <c:v>1.0054203656914127</c:v>
                </c:pt>
                <c:pt idx="3753">
                  <c:v>1.005372884124327</c:v>
                </c:pt>
                <c:pt idx="3754">
                  <c:v>1.0053253118844343</c:v>
                </c:pt>
                <c:pt idx="3755">
                  <c:v>1.0052776510759049</c:v>
                </c:pt>
                <c:pt idx="3756">
                  <c:v>1.0052299038010395</c:v>
                </c:pt>
                <c:pt idx="3757">
                  <c:v>1.0051820721601903</c:v>
                </c:pt>
                <c:pt idx="3758">
                  <c:v>1.0051341582516837</c:v>
                </c:pt>
                <c:pt idx="3759">
                  <c:v>1.005086164171743</c:v>
                </c:pt>
                <c:pt idx="3760">
                  <c:v>1.0050380920144106</c:v>
                </c:pt>
                <c:pt idx="3761">
                  <c:v>1.0049899438714718</c:v>
                </c:pt>
                <c:pt idx="3762">
                  <c:v>1.0049417218323775</c:v>
                </c:pt>
                <c:pt idx="3763">
                  <c:v>1.0048934279841688</c:v>
                </c:pt>
                <c:pt idx="3764">
                  <c:v>1.0048450644113998</c:v>
                </c:pt>
                <c:pt idx="3765">
                  <c:v>1.0047966331960625</c:v>
                </c:pt>
                <c:pt idx="3766">
                  <c:v>1.0047481364175115</c:v>
                </c:pt>
                <c:pt idx="3767">
                  <c:v>1.004699576152388</c:v>
                </c:pt>
                <c:pt idx="3768">
                  <c:v>1.0046509544745461</c:v>
                </c:pt>
                <c:pt idx="3769">
                  <c:v>1.0046022734549775</c:v>
                </c:pt>
                <c:pt idx="3770">
                  <c:v>1.0045535351617372</c:v>
                </c:pt>
                <c:pt idx="3771">
                  <c:v>1.0045047416598698</c:v>
                </c:pt>
                <c:pt idx="3772">
                  <c:v>1.0044558950113358</c:v>
                </c:pt>
                <c:pt idx="3773">
                  <c:v>1.0044069972749385</c:v>
                </c:pt>
                <c:pt idx="3774">
                  <c:v>1.0043580505062504</c:v>
                </c:pt>
                <c:pt idx="3775">
                  <c:v>1.0043090567575406</c:v>
                </c:pt>
                <c:pt idx="3776">
                  <c:v>1.004260018077703</c:v>
                </c:pt>
                <c:pt idx="3777">
                  <c:v>1.0042109365121838</c:v>
                </c:pt>
                <c:pt idx="3778">
                  <c:v>1.0041618141029094</c:v>
                </c:pt>
                <c:pt idx="3779">
                  <c:v>1.0041126528882154</c:v>
                </c:pt>
                <c:pt idx="3780">
                  <c:v>1.0040634549027754</c:v>
                </c:pt>
                <c:pt idx="3781">
                  <c:v>1.0040142221775303</c:v>
                </c:pt>
                <c:pt idx="3782">
                  <c:v>1.0039649567396176</c:v>
                </c:pt>
                <c:pt idx="3783">
                  <c:v>1.003915660612301</c:v>
                </c:pt>
                <c:pt idx="3784">
                  <c:v>1.0038663358149014</c:v>
                </c:pt>
                <c:pt idx="3785">
                  <c:v>1.0038169843627265</c:v>
                </c:pt>
                <c:pt idx="3786">
                  <c:v>1.0037676082670026</c:v>
                </c:pt>
                <c:pt idx="3787">
                  <c:v>1.0037182095348052</c:v>
                </c:pt>
                <c:pt idx="3788">
                  <c:v>1.0036687901689905</c:v>
                </c:pt>
                <c:pt idx="3789">
                  <c:v>1.0036193521681276</c:v>
                </c:pt>
                <c:pt idx="3790">
                  <c:v>1.0035698975264302</c:v>
                </c:pt>
                <c:pt idx="3791">
                  <c:v>1.00352042823369</c:v>
                </c:pt>
                <c:pt idx="3792">
                  <c:v>1.0034709462752089</c:v>
                </c:pt>
                <c:pt idx="3793">
                  <c:v>1.0034214536317325</c:v>
                </c:pt>
                <c:pt idx="3794">
                  <c:v>1.0033719522793836</c:v>
                </c:pt>
                <c:pt idx="3795">
                  <c:v>1.0033224441895963</c:v>
                </c:pt>
                <c:pt idx="3796">
                  <c:v>1.0032729313290503</c:v>
                </c:pt>
                <c:pt idx="3797">
                  <c:v>1.0032234156596054</c:v>
                </c:pt>
                <c:pt idx="3798">
                  <c:v>1.0031738991382366</c:v>
                </c:pt>
                <c:pt idx="3799">
                  <c:v>1.0031243837169697</c:v>
                </c:pt>
                <c:pt idx="3800">
                  <c:v>1.0030748713428164</c:v>
                </c:pt>
                <c:pt idx="3801">
                  <c:v>1.0030253639577111</c:v>
                </c:pt>
                <c:pt idx="3802">
                  <c:v>1.0029758634984471</c:v>
                </c:pt>
                <c:pt idx="3803">
                  <c:v>1.0029263718966135</c:v>
                </c:pt>
                <c:pt idx="3804">
                  <c:v>1.002876891078532</c:v>
                </c:pt>
                <c:pt idx="3805">
                  <c:v>1.0028274229651948</c:v>
                </c:pt>
                <c:pt idx="3806">
                  <c:v>1.0027779694722028</c:v>
                </c:pt>
                <c:pt idx="3807">
                  <c:v>1.0027285325097031</c:v>
                </c:pt>
                <c:pt idx="3808">
                  <c:v>1.0026791139823288</c:v>
                </c:pt>
                <c:pt idx="3809">
                  <c:v>1.0026297157891368</c:v>
                </c:pt>
                <c:pt idx="3810">
                  <c:v>1.0025803398235482</c:v>
                </c:pt>
                <c:pt idx="3811">
                  <c:v>1.0025309879732875</c:v>
                </c:pt>
                <c:pt idx="3812">
                  <c:v>1.002481662120323</c:v>
                </c:pt>
                <c:pt idx="3813">
                  <c:v>1.0024323641408071</c:v>
                </c:pt>
                <c:pt idx="3814">
                  <c:v>1.002383095905018</c:v>
                </c:pt>
                <c:pt idx="3815">
                  <c:v>1.0023338592772999</c:v>
                </c:pt>
                <c:pt idx="3816">
                  <c:v>1.0022846561160055</c:v>
                </c:pt>
                <c:pt idx="3817">
                  <c:v>1.0022354882734379</c:v>
                </c:pt>
                <c:pt idx="3818">
                  <c:v>1.0021863575957926</c:v>
                </c:pt>
                <c:pt idx="3819">
                  <c:v>1.0021372659231012</c:v>
                </c:pt>
                <c:pt idx="3820">
                  <c:v>1.0020882150891739</c:v>
                </c:pt>
                <c:pt idx="3821">
                  <c:v>1.0020392069215434</c:v>
                </c:pt>
                <c:pt idx="3822">
                  <c:v>1.0019902432414092</c:v>
                </c:pt>
                <c:pt idx="3823">
                  <c:v>1.0019413258635816</c:v>
                </c:pt>
                <c:pt idx="3824">
                  <c:v>1.0018924565964267</c:v>
                </c:pt>
                <c:pt idx="3825">
                  <c:v>1.0018436372418114</c:v>
                </c:pt>
                <c:pt idx="3826">
                  <c:v>1.0017948695950492</c:v>
                </c:pt>
                <c:pt idx="3827">
                  <c:v>1.0017461554448461</c:v>
                </c:pt>
                <c:pt idx="3828">
                  <c:v>1.0016974965732472</c:v>
                </c:pt>
                <c:pt idx="3829">
                  <c:v>1.0016488947555833</c:v>
                </c:pt>
                <c:pt idx="3830">
                  <c:v>1.0016003517604175</c:v>
                </c:pt>
                <c:pt idx="3831">
                  <c:v>1.001551869349494</c:v>
                </c:pt>
                <c:pt idx="3832">
                  <c:v>1.0015034492776855</c:v>
                </c:pt>
                <c:pt idx="3833">
                  <c:v>1.0014550932929416</c:v>
                </c:pt>
                <c:pt idx="3834">
                  <c:v>1.0014068031362371</c:v>
                </c:pt>
                <c:pt idx="3835">
                  <c:v>1.0013585805415219</c:v>
                </c:pt>
                <c:pt idx="3836">
                  <c:v>1.0013104272356705</c:v>
                </c:pt>
                <c:pt idx="3837">
                  <c:v>1.0012623449384317</c:v>
                </c:pt>
                <c:pt idx="3838">
                  <c:v>1.0012143353623792</c:v>
                </c:pt>
                <c:pt idx="3839">
                  <c:v>1.0011664002128631</c:v>
                </c:pt>
                <c:pt idx="3840">
                  <c:v>1.0011185411879595</c:v>
                </c:pt>
                <c:pt idx="3841">
                  <c:v>1.0010707599784239</c:v>
                </c:pt>
                <c:pt idx="3842">
                  <c:v>1.0010230582676418</c:v>
                </c:pt>
                <c:pt idx="3843">
                  <c:v>1.0009754377315825</c:v>
                </c:pt>
                <c:pt idx="3844">
                  <c:v>1.0009279000387512</c:v>
                </c:pt>
                <c:pt idx="3845">
                  <c:v>1.0008804468501422</c:v>
                </c:pt>
                <c:pt idx="3846">
                  <c:v>1.0008330798191933</c:v>
                </c:pt>
                <c:pt idx="3847">
                  <c:v>1.0007858005917394</c:v>
                </c:pt>
                <c:pt idx="3848">
                  <c:v>1.000738610805967</c:v>
                </c:pt>
                <c:pt idx="3849">
                  <c:v>1.0006915120923694</c:v>
                </c:pt>
                <c:pt idx="3850">
                  <c:v>1.0006445060737021</c:v>
                </c:pt>
                <c:pt idx="3851">
                  <c:v>1.0005975943649386</c:v>
                </c:pt>
                <c:pt idx="3852">
                  <c:v>1.0005507785732262</c:v>
                </c:pt>
                <c:pt idx="3853">
                  <c:v>1.0005040602978432</c:v>
                </c:pt>
                <c:pt idx="3854">
                  <c:v>1.0004574411301559</c:v>
                </c:pt>
                <c:pt idx="3855">
                  <c:v>1.0004109226535756</c:v>
                </c:pt>
                <c:pt idx="3856">
                  <c:v>1.0003645064435172</c:v>
                </c:pt>
                <c:pt idx="3857">
                  <c:v>1.0003181940673569</c:v>
                </c:pt>
                <c:pt idx="3858">
                  <c:v>1.0002719870843912</c:v>
                </c:pt>
                <c:pt idx="3859">
                  <c:v>1.0002258870457965</c:v>
                </c:pt>
                <c:pt idx="3860">
                  <c:v>1.0001798954945877</c:v>
                </c:pt>
                <c:pt idx="3861">
                  <c:v>1.000134013965579</c:v>
                </c:pt>
                <c:pt idx="3862">
                  <c:v>1.000088243985344</c:v>
                </c:pt>
                <c:pt idx="3863">
                  <c:v>1.000042587072177</c:v>
                </c:pt>
                <c:pt idx="3864">
                  <c:v>0.99999704473605366</c:v>
                </c:pt>
                <c:pt idx="3865">
                  <c:v>0.99995161847859337</c:v>
                </c:pt>
                <c:pt idx="3866">
                  <c:v>0.99990630979302109</c:v>
                </c:pt>
                <c:pt idx="3867">
                  <c:v>0.99986112016412987</c:v>
                </c:pt>
                <c:pt idx="3868">
                  <c:v>0.99981605106824378</c:v>
                </c:pt>
                <c:pt idx="3869">
                  <c:v>0.99977110397318136</c:v>
                </c:pt>
                <c:pt idx="3870">
                  <c:v>0.99972628033821975</c:v>
                </c:pt>
                <c:pt idx="3871">
                  <c:v>0.99968158161405873</c:v>
                </c:pt>
                <c:pt idx="3872">
                  <c:v>0.99963700924278576</c:v>
                </c:pt>
                <c:pt idx="3873">
                  <c:v>0.99959256465784052</c:v>
                </c:pt>
                <c:pt idx="3874">
                  <c:v>0.99954824928398089</c:v>
                </c:pt>
                <c:pt idx="3875">
                  <c:v>0.99950406453724916</c:v>
                </c:pt>
                <c:pt idx="3876">
                  <c:v>0.99946001182493771</c:v>
                </c:pt>
                <c:pt idx="3877">
                  <c:v>0.99941609254555674</c:v>
                </c:pt>
                <c:pt idx="3878">
                  <c:v>0.99937230808880118</c:v>
                </c:pt>
                <c:pt idx="3879">
                  <c:v>0.99932865983551822</c:v>
                </c:pt>
                <c:pt idx="3880">
                  <c:v>0.99928514915767575</c:v>
                </c:pt>
                <c:pt idx="3881">
                  <c:v>0.99924177741833109</c:v>
                </c:pt>
                <c:pt idx="3882">
                  <c:v>0.99919854597159952</c:v>
                </c:pt>
                <c:pt idx="3883">
                  <c:v>0.99915545616262391</c:v>
                </c:pt>
                <c:pt idx="3884">
                  <c:v>0.9991125093275447</c:v>
                </c:pt>
                <c:pt idx="3885">
                  <c:v>0.99906970679347051</c:v>
                </c:pt>
                <c:pt idx="3886">
                  <c:v>0.99902704987844793</c:v>
                </c:pt>
                <c:pt idx="3887">
                  <c:v>0.99898453989143376</c:v>
                </c:pt>
                <c:pt idx="3888">
                  <c:v>0.99894217813226605</c:v>
                </c:pt>
                <c:pt idx="3889">
                  <c:v>0.9988999658916361</c:v>
                </c:pt>
                <c:pt idx="3890">
                  <c:v>0.99885790445106115</c:v>
                </c:pt>
                <c:pt idx="3891">
                  <c:v>0.99881599508285734</c:v>
                </c:pt>
                <c:pt idx="3892">
                  <c:v>0.99877423905011264</c:v>
                </c:pt>
                <c:pt idx="3893">
                  <c:v>0.99873263760666098</c:v>
                </c:pt>
                <c:pt idx="3894">
                  <c:v>0.99869119199705625</c:v>
                </c:pt>
                <c:pt idx="3895">
                  <c:v>0.99864990345654703</c:v>
                </c:pt>
                <c:pt idx="3896">
                  <c:v>0.99860877321105135</c:v>
                </c:pt>
                <c:pt idx="3897">
                  <c:v>0.99856780247713284</c:v>
                </c:pt>
                <c:pt idx="3898">
                  <c:v>0.99852699246197585</c:v>
                </c:pt>
                <c:pt idx="3899">
                  <c:v>0.99848634436336248</c:v>
                </c:pt>
                <c:pt idx="3900">
                  <c:v>0.9984458593696488</c:v>
                </c:pt>
                <c:pt idx="3901">
                  <c:v>0.99840553865974258</c:v>
                </c:pt>
                <c:pt idx="3902">
                  <c:v>0.99836538340308034</c:v>
                </c:pt>
                <c:pt idx="3903">
                  <c:v>0.9983253947596058</c:v>
                </c:pt>
                <c:pt idx="3904">
                  <c:v>0.99828557387974837</c:v>
                </c:pt>
                <c:pt idx="3905">
                  <c:v>0.99824592190440187</c:v>
                </c:pt>
                <c:pt idx="3906">
                  <c:v>0.9982064399649041</c:v>
                </c:pt>
                <c:pt idx="3907">
                  <c:v>0.99816712918301664</c:v>
                </c:pt>
                <c:pt idx="3908">
                  <c:v>0.99812799067090485</c:v>
                </c:pt>
                <c:pt idx="3909">
                  <c:v>0.99808902553111867</c:v>
                </c:pt>
                <c:pt idx="3910">
                  <c:v>0.9980502348565734</c:v>
                </c:pt>
                <c:pt idx="3911">
                  <c:v>0.99801161973053154</c:v>
                </c:pt>
                <c:pt idx="3912">
                  <c:v>0.99797318122658474</c:v>
                </c:pt>
                <c:pt idx="3913">
                  <c:v>0.99793492040863607</c:v>
                </c:pt>
                <c:pt idx="3914">
                  <c:v>0.99789683833088239</c:v>
                </c:pt>
                <c:pt idx="3915">
                  <c:v>0.99785893603779829</c:v>
                </c:pt>
                <c:pt idx="3916">
                  <c:v>0.99782121456411921</c:v>
                </c:pt>
                <c:pt idx="3917">
                  <c:v>0.99778367493482545</c:v>
                </c:pt>
                <c:pt idx="3918">
                  <c:v>0.99774631816512682</c:v>
                </c:pt>
                <c:pt idx="3919">
                  <c:v>0.99770914526044741</c:v>
                </c:pt>
                <c:pt idx="3920">
                  <c:v>0.99767215721641134</c:v>
                </c:pt>
                <c:pt idx="3921">
                  <c:v>0.99763535501882794</c:v>
                </c:pt>
                <c:pt idx="3922">
                  <c:v>0.9975987396436784</c:v>
                </c:pt>
                <c:pt idx="3923">
                  <c:v>0.997562312057102</c:v>
                </c:pt>
                <c:pt idx="3924">
                  <c:v>0.99752607321538322</c:v>
                </c:pt>
                <c:pt idx="3925">
                  <c:v>0.99749002406493936</c:v>
                </c:pt>
                <c:pt idx="3926">
                  <c:v>0.99745416554230826</c:v>
                </c:pt>
                <c:pt idx="3927">
                  <c:v>0.99741849857413656</c:v>
                </c:pt>
                <c:pt idx="3928">
                  <c:v>0.99738302407716839</c:v>
                </c:pt>
                <c:pt idx="3929">
                  <c:v>0.99734774295823458</c:v>
                </c:pt>
                <c:pt idx="3930">
                  <c:v>0.99731265611424191</c:v>
                </c:pt>
                <c:pt idx="3931">
                  <c:v>0.99727776443216354</c:v>
                </c:pt>
                <c:pt idx="3932">
                  <c:v>0.9972430687890288</c:v>
                </c:pt>
                <c:pt idx="3933">
                  <c:v>0.99720857005191443</c:v>
                </c:pt>
                <c:pt idx="3934">
                  <c:v>0.99717426907793572</c:v>
                </c:pt>
                <c:pt idx="3935">
                  <c:v>0.99714016671423766</c:v>
                </c:pt>
                <c:pt idx="3936">
                  <c:v>0.99710626379798772</c:v>
                </c:pt>
                <c:pt idx="3937">
                  <c:v>0.997072561156368</c:v>
                </c:pt>
                <c:pt idx="3938">
                  <c:v>0.99703905960656769</c:v>
                </c:pt>
                <c:pt idx="3939">
                  <c:v>0.99700575995577678</c:v>
                </c:pt>
                <c:pt idx="3940">
                  <c:v>0.99697266300117959</c:v>
                </c:pt>
                <c:pt idx="3941">
                  <c:v>0.99693976952994878</c:v>
                </c:pt>
                <c:pt idx="3942">
                  <c:v>0.99690708031924002</c:v>
                </c:pt>
                <c:pt idx="3943">
                  <c:v>0.99687459613618679</c:v>
                </c:pt>
                <c:pt idx="3944">
                  <c:v>0.99684231773789533</c:v>
                </c:pt>
                <c:pt idx="3945">
                  <c:v>0.99681024587144118</c:v>
                </c:pt>
                <c:pt idx="3946">
                  <c:v>0.99677838127386498</c:v>
                </c:pt>
                <c:pt idx="3947">
                  <c:v>0.99674672467216852</c:v>
                </c:pt>
                <c:pt idx="3948">
                  <c:v>0.99671527678331207</c:v>
                </c:pt>
                <c:pt idx="3949">
                  <c:v>0.99668403831421171</c:v>
                </c:pt>
                <c:pt idx="3950">
                  <c:v>0.99665300996173689</c:v>
                </c:pt>
                <c:pt idx="3951">
                  <c:v>0.996622192412709</c:v>
                </c:pt>
                <c:pt idx="3952">
                  <c:v>0.99659158634389944</c:v>
                </c:pt>
                <c:pt idx="3953">
                  <c:v>0.99656119242202879</c:v>
                </c:pt>
                <c:pt idx="3954">
                  <c:v>0.99653101130376609</c:v>
                </c:pt>
                <c:pt idx="3955">
                  <c:v>0.99650104363572833</c:v>
                </c:pt>
                <c:pt idx="3956">
                  <c:v>0.99647129005448098</c:v>
                </c:pt>
                <c:pt idx="3957">
                  <c:v>0.99644175118653833</c:v>
                </c:pt>
                <c:pt idx="3958">
                  <c:v>0.9964124276483648</c:v>
                </c:pt>
                <c:pt idx="3959">
                  <c:v>0.99638332004637553</c:v>
                </c:pt>
                <c:pt idx="3960">
                  <c:v>0.99635442897693849</c:v>
                </c:pt>
                <c:pt idx="3961">
                  <c:v>0.99632575502637677</c:v>
                </c:pt>
                <c:pt idx="3962">
                  <c:v>0.99629729877097051</c:v>
                </c:pt>
                <c:pt idx="3963">
                  <c:v>0.99626906077696042</c:v>
                </c:pt>
                <c:pt idx="3964">
                  <c:v>0.99624104160055071</c:v>
                </c:pt>
                <c:pt idx="3965">
                  <c:v>0.99621324178791271</c:v>
                </c:pt>
                <c:pt idx="3966">
                  <c:v>0.99618566187518887</c:v>
                </c:pt>
                <c:pt idx="3967">
                  <c:v>0.99615830238849734</c:v>
                </c:pt>
                <c:pt idx="3968">
                  <c:v>0.99613116384393674</c:v>
                </c:pt>
                <c:pt idx="3969">
                  <c:v>0.99610424674759135</c:v>
                </c:pt>
                <c:pt idx="3970">
                  <c:v>0.99607755159553668</c:v>
                </c:pt>
                <c:pt idx="3971">
                  <c:v>0.99605107887384559</c:v>
                </c:pt>
                <c:pt idx="3972">
                  <c:v>0.99602482905859424</c:v>
                </c:pt>
                <c:pt idx="3973">
                  <c:v>0.99599880261586893</c:v>
                </c:pt>
                <c:pt idx="3974">
                  <c:v>0.99597300000177347</c:v>
                </c:pt>
                <c:pt idx="3975">
                  <c:v>0.99594742166243622</c:v>
                </c:pt>
                <c:pt idx="3976">
                  <c:v>0.99592206803401817</c:v>
                </c:pt>
                <c:pt idx="3977">
                  <c:v>0.99589693954272107</c:v>
                </c:pt>
                <c:pt idx="3978">
                  <c:v>0.99587203660479617</c:v>
                </c:pt>
                <c:pt idx="3979">
                  <c:v>0.9958473596265528</c:v>
                </c:pt>
                <c:pt idx="3980">
                  <c:v>0.9958229090043681</c:v>
                </c:pt>
                <c:pt idx="3981">
                  <c:v>0.99579868512469638</c:v>
                </c:pt>
                <c:pt idx="3982">
                  <c:v>0.99577468836407934</c:v>
                </c:pt>
                <c:pt idx="3983">
                  <c:v>0.99575091908915658</c:v>
                </c:pt>
                <c:pt idx="3984">
                  <c:v>0.99572737765667607</c:v>
                </c:pt>
                <c:pt idx="3985">
                  <c:v>0.99570406441350523</c:v>
                </c:pt>
                <c:pt idx="3986">
                  <c:v>0.99568097969664293</c:v>
                </c:pt>
                <c:pt idx="3987">
                  <c:v>0.99565812383323105</c:v>
                </c:pt>
                <c:pt idx="3988">
                  <c:v>0.99563549714056676</c:v>
                </c:pt>
                <c:pt idx="3989">
                  <c:v>0.9956130999261148</c:v>
                </c:pt>
                <c:pt idx="3990">
                  <c:v>0.99559093248752106</c:v>
                </c:pt>
                <c:pt idx="3991">
                  <c:v>0.99556899511262509</c:v>
                </c:pt>
                <c:pt idx="3992">
                  <c:v>0.99554728807947446</c:v>
                </c:pt>
                <c:pt idx="3993">
                  <c:v>0.99552581165633813</c:v>
                </c:pt>
                <c:pt idx="3994">
                  <c:v>0.99550456610172111</c:v>
                </c:pt>
                <c:pt idx="3995">
                  <c:v>0.99548355166437885</c:v>
                </c:pt>
                <c:pt idx="3996">
                  <c:v>0.99546276858333282</c:v>
                </c:pt>
                <c:pt idx="3997">
                  <c:v>0.99544221708788561</c:v>
                </c:pt>
                <c:pt idx="3998">
                  <c:v>0.99542189739763631</c:v>
                </c:pt>
                <c:pt idx="3999">
                  <c:v>0.99540180972249703</c:v>
                </c:pt>
                <c:pt idx="4000">
                  <c:v>0.99538195426270892</c:v>
                </c:pt>
                <c:pt idx="4001">
                  <c:v>0.99536233120885953</c:v>
                </c:pt>
                <c:pt idx="4002">
                  <c:v>0.995342940741899</c:v>
                </c:pt>
                <c:pt idx="4003">
                  <c:v>0.99532378303315816</c:v>
                </c:pt>
                <c:pt idx="4004">
                  <c:v>0.99530485824436599</c:v>
                </c:pt>
                <c:pt idx="4005">
                  <c:v>0.99528616652766799</c:v>
                </c:pt>
                <c:pt idx="4006">
                  <c:v>0.99526770802564402</c:v>
                </c:pt>
                <c:pt idx="4007">
                  <c:v>0.99524948287132753</c:v>
                </c:pt>
                <c:pt idx="4008">
                  <c:v>0.99523149118822485</c:v>
                </c:pt>
                <c:pt idx="4009">
                  <c:v>0.99521373309033379</c:v>
                </c:pt>
                <c:pt idx="4010">
                  <c:v>0.99519620868216374</c:v>
                </c:pt>
                <c:pt idx="4011">
                  <c:v>0.99517891805875602</c:v>
                </c:pt>
                <c:pt idx="4012">
                  <c:v>0.99516186130570405</c:v>
                </c:pt>
                <c:pt idx="4013">
                  <c:v>0.9951450384991738</c:v>
                </c:pt>
                <c:pt idx="4014">
                  <c:v>0.99512844970592518</c:v>
                </c:pt>
                <c:pt idx="4015">
                  <c:v>0.99511209498333308</c:v>
                </c:pt>
                <c:pt idx="4016">
                  <c:v>0.99509597437940889</c:v>
                </c:pt>
                <c:pt idx="4017">
                  <c:v>0.99508008793282288</c:v>
                </c:pt>
                <c:pt idx="4018">
                  <c:v>0.99506443567292602</c:v>
                </c:pt>
                <c:pt idx="4019">
                  <c:v>0.99504901761977282</c:v>
                </c:pt>
                <c:pt idx="4020">
                  <c:v>0.99503383378414434</c:v>
                </c:pt>
                <c:pt idx="4021">
                  <c:v>0.99501888416757112</c:v>
                </c:pt>
                <c:pt idx="4022">
                  <c:v>0.99500416876235687</c:v>
                </c:pt>
                <c:pt idx="4023">
                  <c:v>0.994989687551602</c:v>
                </c:pt>
                <c:pt idx="4024">
                  <c:v>0.9949754405092277</c:v>
                </c:pt>
                <c:pt idx="4025">
                  <c:v>0.99496142760000073</c:v>
                </c:pt>
                <c:pt idx="4026">
                  <c:v>0.99494764877955799</c:v>
                </c:pt>
                <c:pt idx="4027">
                  <c:v>0.99493410399443105</c:v>
                </c:pt>
                <c:pt idx="4028">
                  <c:v>0.99492079318207205</c:v>
                </c:pt>
                <c:pt idx="4029">
                  <c:v>0.99490771627087915</c:v>
                </c:pt>
                <c:pt idx="4030">
                  <c:v>0.99489487318022207</c:v>
                </c:pt>
                <c:pt idx="4031">
                  <c:v>0.9948822638204684</c:v>
                </c:pt>
                <c:pt idx="4032">
                  <c:v>0.99486988809301036</c:v>
                </c:pt>
                <c:pt idx="4033">
                  <c:v>0.99485774589029119</c:v>
                </c:pt>
                <c:pt idx="4034">
                  <c:v>0.99484583709583241</c:v>
                </c:pt>
                <c:pt idx="4035">
                  <c:v>0.99483416158426075</c:v>
                </c:pt>
                <c:pt idx="4036">
                  <c:v>0.99482271922133625</c:v>
                </c:pt>
                <c:pt idx="4037">
                  <c:v>0.99481150986397993</c:v>
                </c:pt>
                <c:pt idx="4038">
                  <c:v>0.9948005333603015</c:v>
                </c:pt>
                <c:pt idx="4039">
                  <c:v>0.99478978954962827</c:v>
                </c:pt>
                <c:pt idx="4040">
                  <c:v>0.99477927826253365</c:v>
                </c:pt>
                <c:pt idx="4041">
                  <c:v>0.99476899932086638</c:v>
                </c:pt>
                <c:pt idx="4042">
                  <c:v>0.99475895253777924</c:v>
                </c:pt>
                <c:pt idx="4043">
                  <c:v>0.99474913771775919</c:v>
                </c:pt>
                <c:pt idx="4044">
                  <c:v>0.99473955465665653</c:v>
                </c:pt>
                <c:pt idx="4045">
                  <c:v>0.99473020314171545</c:v>
                </c:pt>
                <c:pt idx="4046">
                  <c:v>0.99472108295160366</c:v>
                </c:pt>
                <c:pt idx="4047">
                  <c:v>0.99471219385644383</c:v>
                </c:pt>
                <c:pt idx="4048">
                  <c:v>0.99470353561784353</c:v>
                </c:pt>
                <c:pt idx="4049">
                  <c:v>0.99469510798892691</c:v>
                </c:pt>
                <c:pt idx="4050">
                  <c:v>0.99468691071436577</c:v>
                </c:pt>
                <c:pt idx="4051">
                  <c:v>0.99467894353041109</c:v>
                </c:pt>
                <c:pt idx="4052">
                  <c:v>0.99467120616492488</c:v>
                </c:pt>
                <c:pt idx="4053">
                  <c:v>0.99466369833741264</c:v>
                </c:pt>
                <c:pt idx="4054">
                  <c:v>0.99465641975905528</c:v>
                </c:pt>
                <c:pt idx="4055">
                  <c:v>0.99464937013274146</c:v>
                </c:pt>
                <c:pt idx="4056">
                  <c:v>0.99464254915310102</c:v>
                </c:pt>
                <c:pt idx="4057">
                  <c:v>0.99463595650653747</c:v>
                </c:pt>
                <c:pt idx="4058">
                  <c:v>0.99462959187126165</c:v>
                </c:pt>
                <c:pt idx="4059">
                  <c:v>0.99462345491732529</c:v>
                </c:pt>
                <c:pt idx="4060">
                  <c:v>0.99461754530665447</c:v>
                </c:pt>
                <c:pt idx="4061">
                  <c:v>0.99461186269308388</c:v>
                </c:pt>
                <c:pt idx="4062">
                  <c:v>0.99460640672239098</c:v>
                </c:pt>
                <c:pt idx="4063">
                  <c:v>0.9946011770323302</c:v>
                </c:pt>
                <c:pt idx="4064">
                  <c:v>0.99459617325266814</c:v>
                </c:pt>
                <c:pt idx="4065">
                  <c:v>0.99459139500521832</c:v>
                </c:pt>
                <c:pt idx="4066">
                  <c:v>0.99458684190387603</c:v>
                </c:pt>
                <c:pt idx="4067">
                  <c:v>0.99458251355465399</c:v>
                </c:pt>
                <c:pt idx="4068">
                  <c:v>0.99457840955571764</c:v>
                </c:pt>
                <c:pt idx="4069">
                  <c:v>0.99457452949742153</c:v>
                </c:pt>
                <c:pt idx="4070">
                  <c:v>0.99457087296234459</c:v>
                </c:pt>
                <c:pt idx="4071">
                  <c:v>0.99456743952532711</c:v>
                </c:pt>
                <c:pt idx="4072">
                  <c:v>0.99456422875350636</c:v>
                </c:pt>
                <c:pt idx="4073">
                  <c:v>0.99456124020635417</c:v>
                </c:pt>
                <c:pt idx="4074">
                  <c:v>0.99455847343571302</c:v>
                </c:pt>
                <c:pt idx="4075">
                  <c:v>0.99455592798583359</c:v>
                </c:pt>
                <c:pt idx="4076">
                  <c:v>0.99455360339341159</c:v>
                </c:pt>
                <c:pt idx="4077">
                  <c:v>0.99455149918762586</c:v>
                </c:pt>
                <c:pt idx="4078">
                  <c:v>0.99454961489017535</c:v>
                </c:pt>
                <c:pt idx="4079">
                  <c:v>0.99454795001531782</c:v>
                </c:pt>
                <c:pt idx="4080">
                  <c:v>0.99454650406990708</c:v>
                </c:pt>
                <c:pt idx="4081">
                  <c:v>0.99454527655343161</c:v>
                </c:pt>
                <c:pt idx="4082">
                  <c:v>0.99454426695805331</c:v>
                </c:pt>
                <c:pt idx="4083">
                  <c:v>0.9945434747686458</c:v>
                </c:pt>
                <c:pt idx="4084">
                  <c:v>0.99454289946283314</c:v>
                </c:pt>
                <c:pt idx="4085">
                  <c:v>0.99454254051102919</c:v>
                </c:pt>
                <c:pt idx="4086">
                  <c:v>0.99454239737647687</c:v>
                </c:pt>
                <c:pt idx="4087">
                  <c:v>0.99454246951528735</c:v>
                </c:pt>
                <c:pt idx="4088">
                  <c:v>0.99454275637647982</c:v>
                </c:pt>
                <c:pt idx="4089">
                  <c:v>0.99454325740202065</c:v>
                </c:pt>
                <c:pt idx="4090">
                  <c:v>0.99454397202686406</c:v>
                </c:pt>
                <c:pt idx="4091">
                  <c:v>0.99454489967899184</c:v>
                </c:pt>
                <c:pt idx="4092">
                  <c:v>0.99454603977945377</c:v>
                </c:pt>
                <c:pt idx="4093">
                  <c:v>0.99454739174240792</c:v>
                </c:pt>
                <c:pt idx="4094">
                  <c:v>0.99454895497516127</c:v>
                </c:pt>
                <c:pt idx="4095">
                  <c:v>0.99455072887821083</c:v>
                </c:pt>
                <c:pt idx="4096">
                  <c:v>0.99455271284528435</c:v>
                </c:pt>
                <c:pt idx="4097">
                  <c:v>0.99455490626338128</c:v>
                </c:pt>
                <c:pt idx="4098">
                  <c:v>0.99455730851281421</c:v>
                </c:pt>
                <c:pt idx="4099">
                  <c:v>0.99455991896725027</c:v>
                </c:pt>
                <c:pt idx="4100">
                  <c:v>0.99456273699375253</c:v>
                </c:pt>
                <c:pt idx="4101">
                  <c:v>0.9945657619528222</c:v>
                </c:pt>
                <c:pt idx="4102">
                  <c:v>0.99456899319844017</c:v>
                </c:pt>
                <c:pt idx="4103">
                  <c:v>0.99457243007810925</c:v>
                </c:pt>
                <c:pt idx="4104">
                  <c:v>0.99457607193289621</c:v>
                </c:pt>
                <c:pt idx="4105">
                  <c:v>0.99457991809747393</c:v>
                </c:pt>
                <c:pt idx="4106">
                  <c:v>0.99458396790016435</c:v>
                </c:pt>
                <c:pt idx="4107">
                  <c:v>0.99458822066298058</c:v>
                </c:pt>
                <c:pt idx="4108">
                  <c:v>0.99459267570166987</c:v>
                </c:pt>
                <c:pt idx="4109">
                  <c:v>0.99459733232575687</c:v>
                </c:pt>
                <c:pt idx="4110">
                  <c:v>0.99460218983858595</c:v>
                </c:pt>
                <c:pt idx="4111">
                  <c:v>0.99460724753736518</c:v>
                </c:pt>
                <c:pt idx="4112">
                  <c:v>0.99461250471320906</c:v>
                </c:pt>
                <c:pt idx="4113">
                  <c:v>0.99461796065118213</c:v>
                </c:pt>
                <c:pt idx="4114">
                  <c:v>0.99462361463034243</c:v>
                </c:pt>
                <c:pt idx="4115">
                  <c:v>0.99462946592378509</c:v>
                </c:pt>
                <c:pt idx="4116">
                  <c:v>0.99463551379868642</c:v>
                </c:pt>
                <c:pt idx="4117">
                  <c:v>0.99464175751634798</c:v>
                </c:pt>
                <c:pt idx="4118">
                  <c:v>0.99464819633224011</c:v>
                </c:pt>
                <c:pt idx="4119">
                  <c:v>0.99465482949604644</c:v>
                </c:pt>
                <c:pt idx="4120">
                  <c:v>0.9946616562517081</c:v>
                </c:pt>
                <c:pt idx="4121">
                  <c:v>0.9946686758374681</c:v>
                </c:pt>
                <c:pt idx="4122">
                  <c:v>0.99467588748591573</c:v>
                </c:pt>
                <c:pt idx="4123">
                  <c:v>0.99468329042403125</c:v>
                </c:pt>
                <c:pt idx="4124">
                  <c:v>0.99469088387323068</c:v>
                </c:pt>
                <c:pt idx="4125">
                  <c:v>0.99469866704941079</c:v>
                </c:pt>
                <c:pt idx="4126">
                  <c:v>0.99470663916299373</c:v>
                </c:pt>
                <c:pt idx="4127">
                  <c:v>0.99471479941897178</c:v>
                </c:pt>
                <c:pt idx="4128">
                  <c:v>0.9947231470169533</c:v>
                </c:pt>
                <c:pt idx="4129">
                  <c:v>0.99473168115120747</c:v>
                </c:pt>
                <c:pt idx="4130">
                  <c:v>0.9947404010107096</c:v>
                </c:pt>
                <c:pt idx="4131">
                  <c:v>0.99474930577918652</c:v>
                </c:pt>
                <c:pt idx="4132">
                  <c:v>0.99475839463516236</c:v>
                </c:pt>
                <c:pt idx="4133">
                  <c:v>0.99476766675200357</c:v>
                </c:pt>
                <c:pt idx="4134">
                  <c:v>0.99477712129796536</c:v>
                </c:pt>
                <c:pt idx="4135">
                  <c:v>0.99478675743623701</c:v>
                </c:pt>
                <c:pt idx="4136">
                  <c:v>0.99479657432498769</c:v>
                </c:pt>
                <c:pt idx="4137">
                  <c:v>0.99480657111741266</c:v>
                </c:pt>
                <c:pt idx="4138">
                  <c:v>0.99481674696177913</c:v>
                </c:pt>
                <c:pt idx="4139">
                  <c:v>0.99482710100147242</c:v>
                </c:pt>
                <c:pt idx="4140">
                  <c:v>0.99483763237504175</c:v>
                </c:pt>
                <c:pt idx="4141">
                  <c:v>0.99484834021624702</c:v>
                </c:pt>
                <c:pt idx="4142">
                  <c:v>0.99485922365410484</c:v>
                </c:pt>
                <c:pt idx="4143">
                  <c:v>0.99487028181293469</c:v>
                </c:pt>
                <c:pt idx="4144">
                  <c:v>0.99488151381240586</c:v>
                </c:pt>
                <c:pt idx="4145">
                  <c:v>0.99489291876758379</c:v>
                </c:pt>
                <c:pt idx="4146">
                  <c:v>0.99490449578897644</c:v>
                </c:pt>
                <c:pt idx="4147">
                  <c:v>0.99491624398258094</c:v>
                </c:pt>
                <c:pt idx="4148">
                  <c:v>0.99492816244993054</c:v>
                </c:pt>
                <c:pt idx="4149">
                  <c:v>0.99494025028814115</c:v>
                </c:pt>
                <c:pt idx="4150">
                  <c:v>0.99495250658995815</c:v>
                </c:pt>
                <c:pt idx="4151">
                  <c:v>0.9949649304438033</c:v>
                </c:pt>
                <c:pt idx="4152">
                  <c:v>0.99497752093382164</c:v>
                </c:pt>
                <c:pt idx="4153">
                  <c:v>0.99499027713992838</c:v>
                </c:pt>
                <c:pt idx="4154">
                  <c:v>0.99500319813785576</c:v>
                </c:pt>
                <c:pt idx="4155">
                  <c:v>0.99501628299920064</c:v>
                </c:pt>
                <c:pt idx="4156">
                  <c:v>0.99502953079147105</c:v>
                </c:pt>
                <c:pt idx="4157">
                  <c:v>0.99504294057813347</c:v>
                </c:pt>
                <c:pt idx="4158">
                  <c:v>0.99505651141865992</c:v>
                </c:pt>
                <c:pt idx="4159">
                  <c:v>0.99507024236857566</c:v>
                </c:pt>
                <c:pt idx="4160">
                  <c:v>0.99508413247950589</c:v>
                </c:pt>
                <c:pt idx="4161">
                  <c:v>0.99509818079922296</c:v>
                </c:pt>
                <c:pt idx="4162">
                  <c:v>0.99511238637169419</c:v>
                </c:pt>
                <c:pt idx="4163">
                  <c:v>0.99512674823712854</c:v>
                </c:pt>
                <c:pt idx="4164">
                  <c:v>0.99514126543202475</c:v>
                </c:pt>
                <c:pt idx="4165">
                  <c:v>0.99515593698921823</c:v>
                </c:pt>
                <c:pt idx="4166">
                  <c:v>0.99517076193792864</c:v>
                </c:pt>
                <c:pt idx="4167">
                  <c:v>0.99518573930380705</c:v>
                </c:pt>
                <c:pt idx="4168">
                  <c:v>0.99520086810898356</c:v>
                </c:pt>
                <c:pt idx="4169">
                  <c:v>0.99521614737211495</c:v>
                </c:pt>
                <c:pt idx="4170">
                  <c:v>0.99523157610843205</c:v>
                </c:pt>
                <c:pt idx="4171">
                  <c:v>0.9952471533297873</c:v>
                </c:pt>
                <c:pt idx="4172">
                  <c:v>0.99526287804470204</c:v>
                </c:pt>
                <c:pt idx="4173">
                  <c:v>0.9952787492584142</c:v>
                </c:pt>
                <c:pt idx="4174">
                  <c:v>0.99529476597292588</c:v>
                </c:pt>
                <c:pt idx="4175">
                  <c:v>0.99531092718705072</c:v>
                </c:pt>
                <c:pt idx="4176">
                  <c:v>0.99532723189646177</c:v>
                </c:pt>
                <c:pt idx="4177">
                  <c:v>0.99534367909373878</c:v>
                </c:pt>
                <c:pt idx="4178">
                  <c:v>0.99536026776841535</c:v>
                </c:pt>
                <c:pt idx="4179">
                  <c:v>0.99537699690702752</c:v>
                </c:pt>
                <c:pt idx="4180">
                  <c:v>0.99539386549316011</c:v>
                </c:pt>
                <c:pt idx="4181">
                  <c:v>0.99541087250749516</c:v>
                </c:pt>
                <c:pt idx="4182">
                  <c:v>0.99542801692785898</c:v>
                </c:pt>
                <c:pt idx="4183">
                  <c:v>0.99544529772927004</c:v>
                </c:pt>
                <c:pt idx="4184">
                  <c:v>0.99546271388398622</c:v>
                </c:pt>
                <c:pt idx="4185">
                  <c:v>0.99548026436155235</c:v>
                </c:pt>
                <c:pt idx="4186">
                  <c:v>0.99549794812884751</c:v>
                </c:pt>
                <c:pt idx="4187">
                  <c:v>0.99551576415013276</c:v>
                </c:pt>
                <c:pt idx="4188">
                  <c:v>0.99553371138709867</c:v>
                </c:pt>
                <c:pt idx="4189">
                  <c:v>0.9955517887989126</c:v>
                </c:pt>
                <c:pt idx="4190">
                  <c:v>0.99556999534226598</c:v>
                </c:pt>
                <c:pt idx="4191">
                  <c:v>0.99558832997142199</c:v>
                </c:pt>
                <c:pt idx="4192">
                  <c:v>0.9956067916382626</c:v>
                </c:pt>
                <c:pt idx="4193">
                  <c:v>0.99562537929233619</c:v>
                </c:pt>
                <c:pt idx="4194">
                  <c:v>0.99564409188090475</c:v>
                </c:pt>
                <c:pt idx="4195">
                  <c:v>0.99566292834899106</c:v>
                </c:pt>
                <c:pt idx="4196">
                  <c:v>0.99568188763942622</c:v>
                </c:pt>
                <c:pt idx="4197">
                  <c:v>0.99570096869289648</c:v>
                </c:pt>
                <c:pt idx="4198">
                  <c:v>0.99572017044799088</c:v>
                </c:pt>
                <c:pt idx="4199">
                  <c:v>0.99573949184124777</c:v>
                </c:pt>
                <c:pt idx="4200">
                  <c:v>0.99575893180720243</c:v>
                </c:pt>
                <c:pt idx="4201">
                  <c:v>0.99577848927843393</c:v>
                </c:pt>
                <c:pt idx="4202">
                  <c:v>0.99579816318561198</c:v>
                </c:pt>
                <c:pt idx="4203">
                  <c:v>0.99581795245754423</c:v>
                </c:pt>
                <c:pt idx="4204">
                  <c:v>0.99583785602122299</c:v>
                </c:pt>
                <c:pt idx="4205">
                  <c:v>0.99585787280187221</c:v>
                </c:pt>
                <c:pt idx="4206">
                  <c:v>0.9958780017229939</c:v>
                </c:pt>
                <c:pt idx="4207">
                  <c:v>0.99589824170641561</c:v>
                </c:pt>
                <c:pt idx="4208">
                  <c:v>0.99591859167233676</c:v>
                </c:pt>
                <c:pt idx="4209">
                  <c:v>0.99593905053937537</c:v>
                </c:pt>
                <c:pt idx="4210">
                  <c:v>0.99595961722461446</c:v>
                </c:pt>
                <c:pt idx="4211">
                  <c:v>0.9959802906436489</c:v>
                </c:pt>
                <c:pt idx="4212">
                  <c:v>0.99600106971063185</c:v>
                </c:pt>
                <c:pt idx="4213">
                  <c:v>0.99602195333832089</c:v>
                </c:pt>
                <c:pt idx="4214">
                  <c:v>0.99604294043812491</c:v>
                </c:pt>
                <c:pt idx="4215">
                  <c:v>0.99606402992014975</c:v>
                </c:pt>
                <c:pt idx="4216">
                  <c:v>0.99608522069324523</c:v>
                </c:pt>
                <c:pt idx="4217">
                  <c:v>0.99610651166505038</c:v>
                </c:pt>
                <c:pt idx="4218">
                  <c:v>0.99612790174204036</c:v>
                </c:pt>
                <c:pt idx="4219">
                  <c:v>0.99614938982957213</c:v>
                </c:pt>
                <c:pt idx="4220">
                  <c:v>0.99617097483193051</c:v>
                </c:pt>
                <c:pt idx="4221">
                  <c:v>0.9961926556523738</c:v>
                </c:pt>
                <c:pt idx="4222">
                  <c:v>0.99621443119317987</c:v>
                </c:pt>
                <c:pt idx="4223">
                  <c:v>0.99623630035569177</c:v>
                </c:pt>
                <c:pt idx="4224">
                  <c:v>0.9962582620403635</c:v>
                </c:pt>
                <c:pt idx="4225">
                  <c:v>0.99628031514680526</c:v>
                </c:pt>
                <c:pt idx="4226">
                  <c:v>0.99630245857382926</c:v>
                </c:pt>
                <c:pt idx="4227">
                  <c:v>0.99632469121949507</c:v>
                </c:pt>
                <c:pt idx="4228">
                  <c:v>0.99634701198115461</c:v>
                </c:pt>
                <c:pt idx="4229">
                  <c:v>0.99636941975549753</c:v>
                </c:pt>
                <c:pt idx="4230">
                  <c:v>0.99639191343859668</c:v>
                </c:pt>
                <c:pt idx="4231">
                  <c:v>0.99641449192595266</c:v>
                </c:pt>
                <c:pt idx="4232">
                  <c:v>0.99643715411253919</c:v>
                </c:pt>
                <c:pt idx="4233">
                  <c:v>0.9964598988928477</c:v>
                </c:pt>
                <c:pt idx="4234">
                  <c:v>0.99648272516093195</c:v>
                </c:pt>
                <c:pt idx="4235">
                  <c:v>0.99650563181045304</c:v>
                </c:pt>
                <c:pt idx="4236">
                  <c:v>0.99652861773472412</c:v>
                </c:pt>
                <c:pt idx="4237">
                  <c:v>0.99655168182675435</c:v>
                </c:pt>
                <c:pt idx="4238">
                  <c:v>0.99657482297929334</c:v>
                </c:pt>
                <c:pt idx="4239">
                  <c:v>0.99659804008487574</c:v>
                </c:pt>
                <c:pt idx="4240">
                  <c:v>0.99662133203586523</c:v>
                </c:pt>
                <c:pt idx="4241">
                  <c:v>0.99664469772449837</c:v>
                </c:pt>
                <c:pt idx="4242">
                  <c:v>0.99666813604292903</c:v>
                </c:pt>
                <c:pt idx="4243">
                  <c:v>0.99669164588327153</c:v>
                </c:pt>
                <c:pt idx="4244">
                  <c:v>0.99671522613764496</c:v>
                </c:pt>
                <c:pt idx="4245">
                  <c:v>0.99673887569821662</c:v>
                </c:pt>
                <c:pt idx="4246">
                  <c:v>0.99676259345724538</c:v>
                </c:pt>
                <c:pt idx="4247">
                  <c:v>0.99678637830712546</c:v>
                </c:pt>
                <c:pt idx="4248">
                  <c:v>0.99681022914042938</c:v>
                </c:pt>
                <c:pt idx="4249">
                  <c:v>0.99683414484995114</c:v>
                </c:pt>
                <c:pt idx="4250">
                  <c:v>0.9968581243287491</c:v>
                </c:pt>
                <c:pt idx="4251">
                  <c:v>0.99688216647018901</c:v>
                </c:pt>
                <c:pt idx="4252">
                  <c:v>0.99690627016798716</c:v>
                </c:pt>
                <c:pt idx="4253">
                  <c:v>0.9969304343162525</c:v>
                </c:pt>
                <c:pt idx="4254">
                  <c:v>0.99695465780952963</c:v>
                </c:pt>
                <c:pt idx="4255">
                  <c:v>0.99697893954284089</c:v>
                </c:pt>
                <c:pt idx="4256">
                  <c:v>0.99700327841172887</c:v>
                </c:pt>
                <c:pt idx="4257">
                  <c:v>0.99702767331229869</c:v>
                </c:pt>
                <c:pt idx="4258">
                  <c:v>0.99705212314125946</c:v>
                </c:pt>
                <c:pt idx="4259">
                  <c:v>0.99707662679596687</c:v>
                </c:pt>
                <c:pt idx="4260">
                  <c:v>0.99710118317446472</c:v>
                </c:pt>
                <c:pt idx="4261">
                  <c:v>0.99712579117552635</c:v>
                </c:pt>
                <c:pt idx="4262">
                  <c:v>0.99715044969869659</c:v>
                </c:pt>
                <c:pt idx="4263">
                  <c:v>0.99717515764433251</c:v>
                </c:pt>
                <c:pt idx="4264">
                  <c:v>0.99719991391364504</c:v>
                </c:pt>
                <c:pt idx="4265">
                  <c:v>0.99722471740874019</c:v>
                </c:pt>
                <c:pt idx="4266">
                  <c:v>0.99724956703265966</c:v>
                </c:pt>
                <c:pt idx="4267">
                  <c:v>0.99727446168942202</c:v>
                </c:pt>
                <c:pt idx="4268">
                  <c:v>0.99729940028406305</c:v>
                </c:pt>
                <c:pt idx="4269">
                  <c:v>0.99732438172267646</c:v>
                </c:pt>
                <c:pt idx="4270">
                  <c:v>0.99734940491245416</c:v>
                </c:pt>
                <c:pt idx="4271">
                  <c:v>0.99737446876172664</c:v>
                </c:pt>
                <c:pt idx="4272">
                  <c:v>0.99739957218000297</c:v>
                </c:pt>
                <c:pt idx="4273">
                  <c:v>0.99742471407801059</c:v>
                </c:pt>
                <c:pt idx="4274">
                  <c:v>0.99744989336773549</c:v>
                </c:pt>
                <c:pt idx="4275">
                  <c:v>0.99747510896246128</c:v>
                </c:pt>
                <c:pt idx="4276">
                  <c:v>0.99750035977680918</c:v>
                </c:pt>
                <c:pt idx="4277">
                  <c:v>0.99752564472677729</c:v>
                </c:pt>
                <c:pt idx="4278">
                  <c:v>0.9975509627297795</c:v>
                </c:pt>
                <c:pt idx="4279">
                  <c:v>0.99757631270468483</c:v>
                </c:pt>
                <c:pt idx="4280">
                  <c:v>0.99760169357185602</c:v>
                </c:pt>
                <c:pt idx="4281">
                  <c:v>0.99762710425318846</c:v>
                </c:pt>
                <c:pt idx="4282">
                  <c:v>0.99765254367214862</c:v>
                </c:pt>
                <c:pt idx="4283">
                  <c:v>0.99767801075381257</c:v>
                </c:pt>
                <c:pt idx="4284">
                  <c:v>0.99770350442490374</c:v>
                </c:pt>
                <c:pt idx="4285">
                  <c:v>0.99772902361383187</c:v>
                </c:pt>
                <c:pt idx="4286">
                  <c:v>0.99775456725072997</c:v>
                </c:pt>
                <c:pt idx="4287">
                  <c:v>0.99778013426749257</c:v>
                </c:pt>
                <c:pt idx="4288">
                  <c:v>0.99780572359781339</c:v>
                </c:pt>
                <c:pt idx="4289">
                  <c:v>0.99783133417722258</c:v>
                </c:pt>
                <c:pt idx="4290">
                  <c:v>0.99785696494312393</c:v>
                </c:pt>
                <c:pt idx="4291">
                  <c:v>0.99788261483483176</c:v>
                </c:pt>
                <c:pt idx="4292">
                  <c:v>0.99790828279360833</c:v>
                </c:pt>
                <c:pt idx="4293">
                  <c:v>0.99793396776270016</c:v>
                </c:pt>
                <c:pt idx="4294">
                  <c:v>0.99795966868737451</c:v>
                </c:pt>
                <c:pt idx="4295">
                  <c:v>0.99798538451495633</c:v>
                </c:pt>
                <c:pt idx="4296">
                  <c:v>0.99801111419486377</c:v>
                </c:pt>
                <c:pt idx="4297">
                  <c:v>0.99803685667864461</c:v>
                </c:pt>
                <c:pt idx="4298">
                  <c:v>0.99806261092001192</c:v>
                </c:pt>
                <c:pt idx="4299">
                  <c:v>0.99808837587488031</c:v>
                </c:pt>
                <c:pt idx="4300">
                  <c:v>0.99811415050140073</c:v>
                </c:pt>
                <c:pt idx="4301">
                  <c:v>0.99813993375999621</c:v>
                </c:pt>
                <c:pt idx="4302">
                  <c:v>0.99816572461339681</c:v>
                </c:pt>
                <c:pt idx="4303">
                  <c:v>0.9981915220266746</c:v>
                </c:pt>
                <c:pt idx="4304">
                  <c:v>0.99821732496727866</c:v>
                </c:pt>
                <c:pt idx="4305">
                  <c:v>0.99824313240506968</c:v>
                </c:pt>
                <c:pt idx="4306">
                  <c:v>0.99826894331235394</c:v>
                </c:pt>
                <c:pt idx="4307">
                  <c:v>0.99829475666391798</c:v>
                </c:pt>
                <c:pt idx="4308">
                  <c:v>0.99832057143706276</c:v>
                </c:pt>
                <c:pt idx="4309">
                  <c:v>0.99834638661163722</c:v>
                </c:pt>
                <c:pt idx="4310">
                  <c:v>0.99837220117007164</c:v>
                </c:pt>
                <c:pt idx="4311">
                  <c:v>0.99839801409741202</c:v>
                </c:pt>
                <c:pt idx="4312">
                  <c:v>0.99842382438135291</c:v>
                </c:pt>
                <c:pt idx="4313">
                  <c:v>0.99844963101227047</c:v>
                </c:pt>
                <c:pt idx="4314">
                  <c:v>0.99847543298325525</c:v>
                </c:pt>
                <c:pt idx="4315">
                  <c:v>0.9985012292901454</c:v>
                </c:pt>
                <c:pt idx="4316">
                  <c:v>0.9985270189315586</c:v>
                </c:pt>
                <c:pt idx="4317">
                  <c:v>0.99855280090892518</c:v>
                </c:pt>
                <c:pt idx="4318">
                  <c:v>0.99857857422651963</c:v>
                </c:pt>
                <c:pt idx="4319">
                  <c:v>0.99860433789149283</c:v>
                </c:pt>
                <c:pt idx="4320">
                  <c:v>0.99863009091390409</c:v>
                </c:pt>
                <c:pt idx="4321">
                  <c:v>0.99865583230675226</c:v>
                </c:pt>
                <c:pt idx="4322">
                  <c:v>0.99868156108600725</c:v>
                </c:pt>
                <c:pt idx="4323">
                  <c:v>0.99870727627064138</c:v>
                </c:pt>
                <c:pt idx="4324">
                  <c:v>0.99873297688266016</c:v>
                </c:pt>
                <c:pt idx="4325">
                  <c:v>0.99875866194713292</c:v>
                </c:pt>
                <c:pt idx="4326">
                  <c:v>0.99878433049222393</c:v>
                </c:pt>
                <c:pt idx="4327">
                  <c:v>0.99880998154922229</c:v>
                </c:pt>
                <c:pt idx="4328">
                  <c:v>0.9988356141525726</c:v>
                </c:pt>
                <c:pt idx="4329">
                  <c:v>0.99886122733990446</c:v>
                </c:pt>
                <c:pt idx="4330">
                  <c:v>0.99888682015206265</c:v>
                </c:pt>
                <c:pt idx="4331">
                  <c:v>0.99891239163313628</c:v>
                </c:pt>
                <c:pt idx="4332">
                  <c:v>0.99893794083048859</c:v>
                </c:pt>
                <c:pt idx="4333">
                  <c:v>0.99896346679478609</c:v>
                </c:pt>
                <c:pt idx="4334">
                  <c:v>0.99898896858002728</c:v>
                </c:pt>
                <c:pt idx="4335">
                  <c:v>0.9990144452435713</c:v>
                </c:pt>
                <c:pt idx="4336">
                  <c:v>0.99903989584616715</c:v>
                </c:pt>
                <c:pt idx="4337">
                  <c:v>0.99906531945198118</c:v>
                </c:pt>
                <c:pt idx="4338">
                  <c:v>0.99909071512862602</c:v>
                </c:pt>
                <c:pt idx="4339">
                  <c:v>0.99911608194718815</c:v>
                </c:pt>
                <c:pt idx="4340">
                  <c:v>0.99914141898225539</c:v>
                </c:pt>
                <c:pt idx="4341">
                  <c:v>0.99916672531194484</c:v>
                </c:pt>
                <c:pt idx="4342">
                  <c:v>0.99919200001793052</c:v>
                </c:pt>
                <c:pt idx="4343">
                  <c:v>0.99921724218546948</c:v>
                </c:pt>
                <c:pt idx="4344">
                  <c:v>0.99924245090342945</c:v>
                </c:pt>
                <c:pt idx="4345">
                  <c:v>0.99926762526431512</c:v>
                </c:pt>
                <c:pt idx="4346">
                  <c:v>0.99929276436429504</c:v>
                </c:pt>
                <c:pt idx="4347">
                  <c:v>0.99931786730322758</c:v>
                </c:pt>
                <c:pt idx="4348">
                  <c:v>0.99934293318468692</c:v>
                </c:pt>
                <c:pt idx="4349">
                  <c:v>0.99936796111598902</c:v>
                </c:pt>
                <c:pt idx="4350">
                  <c:v>0.99939295020821728</c:v>
                </c:pt>
                <c:pt idx="4351">
                  <c:v>0.99941789957624805</c:v>
                </c:pt>
                <c:pt idx="4352">
                  <c:v>0.9994428083387753</c:v>
                </c:pt>
                <c:pt idx="4353">
                  <c:v>0.99946767561833638</c:v>
                </c:pt>
                <c:pt idx="4354">
                  <c:v>0.99949250054133632</c:v>
                </c:pt>
                <c:pt idx="4355">
                  <c:v>0.99951728223807246</c:v>
                </c:pt>
                <c:pt idx="4356">
                  <c:v>0.99954201984275881</c:v>
                </c:pt>
                <c:pt idx="4357">
                  <c:v>0.99956671249354989</c:v>
                </c:pt>
                <c:pt idx="4358">
                  <c:v>0.99959135933256504</c:v>
                </c:pt>
                <c:pt idx="4359">
                  <c:v>0.99961595950591187</c:v>
                </c:pt>
                <c:pt idx="4360">
                  <c:v>0.99964051216370997</c:v>
                </c:pt>
                <c:pt idx="4361">
                  <c:v>0.99966501646011396</c:v>
                </c:pt>
                <c:pt idx="4362">
                  <c:v>0.99968947155333654</c:v>
                </c:pt>
                <c:pt idx="4363">
                  <c:v>0.99971387660567135</c:v>
                </c:pt>
                <c:pt idx="4364">
                  <c:v>0.99973823078351554</c:v>
                </c:pt>
                <c:pt idx="4365">
                  <c:v>0.99976253325739206</c:v>
                </c:pt>
                <c:pt idx="4366">
                  <c:v>0.99978678320197212</c:v>
                </c:pt>
                <c:pt idx="4367">
                  <c:v>0.99981097979609668</c:v>
                </c:pt>
                <c:pt idx="4368">
                  <c:v>0.99983512222279869</c:v>
                </c:pt>
                <c:pt idx="4369">
                  <c:v>0.99985920966932385</c:v>
                </c:pt>
                <c:pt idx="4370">
                  <c:v>0.99988324132715256</c:v>
                </c:pt>
                <c:pt idx="4371">
                  <c:v>0.99990721639202085</c:v>
                </c:pt>
                <c:pt idx="4372">
                  <c:v>0.99993113406394118</c:v>
                </c:pt>
                <c:pt idx="4373">
                  <c:v>0.99995499354722295</c:v>
                </c:pt>
                <c:pt idx="4374">
                  <c:v>0.99997879405049273</c:v>
                </c:pt>
                <c:pt idx="4375">
                  <c:v>1.000002534786715</c:v>
                </c:pt>
                <c:pt idx="4376">
                  <c:v>1.0000262149732115</c:v>
                </c:pt>
                <c:pt idx="4377">
                  <c:v>1.0000498338316814</c:v>
                </c:pt>
                <c:pt idx="4378">
                  <c:v>1.0000733905882202</c:v>
                </c:pt>
                <c:pt idx="4379">
                  <c:v>1.0000968844733396</c:v>
                </c:pt>
                <c:pt idx="4380">
                  <c:v>1.0001203147219864</c:v>
                </c:pt>
                <c:pt idx="4381">
                  <c:v>1.0001436805735613</c:v>
                </c:pt>
                <c:pt idx="4382">
                  <c:v>1.0001669812719374</c:v>
                </c:pt>
                <c:pt idx="4383">
                  <c:v>1.0001902160654785</c:v>
                </c:pt>
                <c:pt idx="4384">
                  <c:v>1.000213384207058</c:v>
                </c:pt>
                <c:pt idx="4385">
                  <c:v>1.0002364849540759</c:v>
                </c:pt>
                <c:pt idx="4386">
                  <c:v>1.000259517568477</c:v>
                </c:pt>
                <c:pt idx="4387">
                  <c:v>1.0002824813167681</c:v>
                </c:pt>
                <c:pt idx="4388">
                  <c:v>1.0003053754700357</c:v>
                </c:pt>
                <c:pt idx="4389">
                  <c:v>1.000328199303963</c:v>
                </c:pt>
                <c:pt idx="4390">
                  <c:v>1.0003509520988461</c:v>
                </c:pt>
                <c:pt idx="4391">
                  <c:v>1.0003736331396109</c:v>
                </c:pt>
                <c:pt idx="4392">
                  <c:v>1.0003962417158301</c:v>
                </c:pt>
                <c:pt idx="4393">
                  <c:v>1.0004187771217385</c:v>
                </c:pt>
                <c:pt idx="4394">
                  <c:v>1.0004412386562496</c:v>
                </c:pt>
                <c:pt idx="4395">
                  <c:v>1.0004636256229702</c:v>
                </c:pt>
                <c:pt idx="4396">
                  <c:v>1.0004859373302175</c:v>
                </c:pt>
                <c:pt idx="4397">
                  <c:v>1.000508173091033</c:v>
                </c:pt>
                <c:pt idx="4398">
                  <c:v>1.000530332223198</c:v>
                </c:pt>
                <c:pt idx="4399">
                  <c:v>1.0005524140492481</c:v>
                </c:pt>
                <c:pt idx="4400">
                  <c:v>1.0005744178964888</c:v>
                </c:pt>
                <c:pt idx="4401">
                  <c:v>1.0005963430970084</c:v>
                </c:pt>
                <c:pt idx="4402">
                  <c:v>1.0006181889876931</c:v>
                </c:pt>
                <c:pt idx="4403">
                  <c:v>1.0006399549102405</c:v>
                </c:pt>
                <c:pt idx="4404">
                  <c:v>1.0006616402111734</c:v>
                </c:pt>
                <c:pt idx="4405">
                  <c:v>1.0006832442418534</c:v>
                </c:pt>
                <c:pt idx="4406">
                  <c:v>1.0007047663584938</c:v>
                </c:pt>
                <c:pt idx="4407">
                  <c:v>1.0007262059221729</c:v>
                </c:pt>
                <c:pt idx="4408">
                  <c:v>1.0007475622988464</c:v>
                </c:pt>
                <c:pt idx="4409">
                  <c:v>1.0007688348593602</c:v>
                </c:pt>
                <c:pt idx="4410">
                  <c:v>1.0007900229794626</c:v>
                </c:pt>
                <c:pt idx="4411">
                  <c:v>1.0008111260398169</c:v>
                </c:pt>
                <c:pt idx="4412">
                  <c:v>1.0008321434260126</c:v>
                </c:pt>
                <c:pt idx="4413">
                  <c:v>1.0008530745285771</c:v>
                </c:pt>
                <c:pt idx="4414">
                  <c:v>1.0008739187429876</c:v>
                </c:pt>
                <c:pt idx="4415">
                  <c:v>1.0008946754696821</c:v>
                </c:pt>
                <c:pt idx="4416">
                  <c:v>1.0009153441140703</c:v>
                </c:pt>
                <c:pt idx="4417">
                  <c:v>1.0009359240865443</c:v>
                </c:pt>
                <c:pt idx="4418">
                  <c:v>1.0009564148024892</c:v>
                </c:pt>
                <c:pt idx="4419">
                  <c:v>1.0009768156822931</c:v>
                </c:pt>
                <c:pt idx="4420">
                  <c:v>1.0009971261513579</c:v>
                </c:pt>
                <c:pt idx="4421">
                  <c:v>1.0010173456401086</c:v>
                </c:pt>
                <c:pt idx="4422">
                  <c:v>1.0010374735840031</c:v>
                </c:pt>
                <c:pt idx="4423">
                  <c:v>1.0010575094235417</c:v>
                </c:pt>
                <c:pt idx="4424">
                  <c:v>1.0010774526042763</c:v>
                </c:pt>
                <c:pt idx="4425">
                  <c:v>1.0010973025768191</c:v>
                </c:pt>
                <c:pt idx="4426">
                  <c:v>1.0011170587968514</c:v>
                </c:pt>
                <c:pt idx="4427">
                  <c:v>1.0011367207251325</c:v>
                </c:pt>
                <c:pt idx="4428">
                  <c:v>1.0011562878275078</c:v>
                </c:pt>
                <c:pt idx="4429">
                  <c:v>1.0011757595749167</c:v>
                </c:pt>
                <c:pt idx="4430">
                  <c:v>1.0011951354434006</c:v>
                </c:pt>
                <c:pt idx="4431">
                  <c:v>1.0012144149141105</c:v>
                </c:pt>
                <c:pt idx="4432">
                  <c:v>1.0012335974733142</c:v>
                </c:pt>
                <c:pt idx="4433">
                  <c:v>1.0012526826124042</c:v>
                </c:pt>
                <c:pt idx="4434">
                  <c:v>1.0012716698279041</c:v>
                </c:pt>
                <c:pt idx="4435">
                  <c:v>1.0012905586214755</c:v>
                </c:pt>
                <c:pt idx="4436">
                  <c:v>1.0013093484999247</c:v>
                </c:pt>
                <c:pt idx="4437">
                  <c:v>1.0013280389752084</c:v>
                </c:pt>
                <c:pt idx="4438">
                  <c:v>1.0013466295644406</c:v>
                </c:pt>
                <c:pt idx="4439">
                  <c:v>1.0013651197898985</c:v>
                </c:pt>
                <c:pt idx="4440">
                  <c:v>1.0013835091790273</c:v>
                </c:pt>
                <c:pt idx="4441">
                  <c:v>1.0014017972644462</c:v>
                </c:pt>
                <c:pt idx="4442">
                  <c:v>1.0014199835839539</c:v>
                </c:pt>
                <c:pt idx="4443">
                  <c:v>1.001438067680533</c:v>
                </c:pt>
                <c:pt idx="4444">
                  <c:v>1.0014560491023552</c:v>
                </c:pt>
                <c:pt idx="4445">
                  <c:v>1.0014739274027857</c:v>
                </c:pt>
                <c:pt idx="4446">
                  <c:v>1.001491702140388</c:v>
                </c:pt>
                <c:pt idx="4447">
                  <c:v>1.0015093728789273</c:v>
                </c:pt>
                <c:pt idx="4448">
                  <c:v>1.0015269391873749</c:v>
                </c:pt>
                <c:pt idx="4449">
                  <c:v>1.0015444006399123</c:v>
                </c:pt>
                <c:pt idx="4450">
                  <c:v>1.0015617568159338</c:v>
                </c:pt>
                <c:pt idx="4451">
                  <c:v>1.0015790073000503</c:v>
                </c:pt>
                <c:pt idx="4452">
                  <c:v>1.0015961516820924</c:v>
                </c:pt>
                <c:pt idx="4453">
                  <c:v>1.001613189557113</c:v>
                </c:pt>
                <c:pt idx="4454">
                  <c:v>1.0016301205253901</c:v>
                </c:pt>
                <c:pt idx="4455">
                  <c:v>1.0016469441924296</c:v>
                </c:pt>
                <c:pt idx="4456">
                  <c:v>1.0016636601689666</c:v>
                </c:pt>
                <c:pt idx="4457">
                  <c:v>1.0016802680709682</c:v>
                </c:pt>
                <c:pt idx="4458">
                  <c:v>1.0016967675196358</c:v>
                </c:pt>
                <c:pt idx="4459">
                  <c:v>1.0017131581414052</c:v>
                </c:pt>
                <c:pt idx="4460">
                  <c:v>1.001729439567949</c:v>
                </c:pt>
                <c:pt idx="4461">
                  <c:v>1.0017456114361776</c:v>
                </c:pt>
                <c:pt idx="4462">
                  <c:v>1.00176167338824</c:v>
                </c:pt>
                <c:pt idx="4463">
                  <c:v>1.0017776250715245</c:v>
                </c:pt>
                <c:pt idx="4464">
                  <c:v>1.0017934661386596</c:v>
                </c:pt>
                <c:pt idx="4465">
                  <c:v>1.001809196247514</c:v>
                </c:pt>
                <c:pt idx="4466">
                  <c:v>1.001824815061197</c:v>
                </c:pt>
                <c:pt idx="4467">
                  <c:v>1.0018403222480581</c:v>
                </c:pt>
                <c:pt idx="4468">
                  <c:v>1.0018557174816871</c:v>
                </c:pt>
                <c:pt idx="4469">
                  <c:v>1.0018710004409133</c:v>
                </c:pt>
                <c:pt idx="4470">
                  <c:v>1.0018861708098048</c:v>
                </c:pt>
                <c:pt idx="4471">
                  <c:v>1.001901228277668</c:v>
                </c:pt>
                <c:pt idx="4472">
                  <c:v>1.0019161725390462</c:v>
                </c:pt>
                <c:pt idx="4473">
                  <c:v>1.0019310032937179</c:v>
                </c:pt>
                <c:pt idx="4474">
                  <c:v>1.0019457202466957</c:v>
                </c:pt>
                <c:pt idx="4475">
                  <c:v>1.001960323108225</c:v>
                </c:pt>
                <c:pt idx="4476">
                  <c:v>1.0019748115937817</c:v>
                </c:pt>
                <c:pt idx="4477">
                  <c:v>1.0019891854240697</c:v>
                </c:pt>
                <c:pt idx="4478">
                  <c:v>1.002003444325019</c:v>
                </c:pt>
                <c:pt idx="4479">
                  <c:v>1.0020175880277833</c:v>
                </c:pt>
                <c:pt idx="4480">
                  <c:v>1.0020316162687368</c:v>
                </c:pt>
                <c:pt idx="4481">
                  <c:v>1.0020455287894721</c:v>
                </c:pt>
                <c:pt idx="4482">
                  <c:v>1.0020593253367962</c:v>
                </c:pt>
                <c:pt idx="4483">
                  <c:v>1.0020730056627276</c:v>
                </c:pt>
                <c:pt idx="4484">
                  <c:v>1.0020865695244932</c:v>
                </c:pt>
                <c:pt idx="4485">
                  <c:v>1.0021000166845235</c:v>
                </c:pt>
                <c:pt idx="4486">
                  <c:v>1.0021133469104502</c:v>
                </c:pt>
                <c:pt idx="4487">
                  <c:v>1.0021265599751004</c:v>
                </c:pt>
                <c:pt idx="4488">
                  <c:v>1.0021396556564937</c:v>
                </c:pt>
                <c:pt idx="4489">
                  <c:v>1.0021526337378373</c:v>
                </c:pt>
                <c:pt idx="4490">
                  <c:v>1.0021654940075211</c:v>
                </c:pt>
                <c:pt idx="4491">
                  <c:v>1.002178236259113</c:v>
                </c:pt>
                <c:pt idx="4492">
                  <c:v>1.0021908602913536</c:v>
                </c:pt>
                <c:pt idx="4493">
                  <c:v>1.0022033659081515</c:v>
                </c:pt>
                <c:pt idx="4494">
                  <c:v>1.0022157529185776</c:v>
                </c:pt>
                <c:pt idx="4495">
                  <c:v>1.0022280211368588</c:v>
                </c:pt>
                <c:pt idx="4496">
                  <c:v>1.0022401703823738</c:v>
                </c:pt>
                <c:pt idx="4497">
                  <c:v>1.0022522004796452</c:v>
                </c:pt>
                <c:pt idx="4498">
                  <c:v>1.0022641112583348</c:v>
                </c:pt>
                <c:pt idx="4499">
                  <c:v>1.0022759025532364</c:v>
                </c:pt>
                <c:pt idx="4500">
                  <c:v>1.0022875742042698</c:v>
                </c:pt>
                <c:pt idx="4501">
                  <c:v>1.0022991260564733</c:v>
                </c:pt>
                <c:pt idx="4502">
                  <c:v>1.0023105579599974</c:v>
                </c:pt>
                <c:pt idx="4503">
                  <c:v>1.0023218697700973</c:v>
                </c:pt>
                <c:pt idx="4504">
                  <c:v>1.002333061347126</c:v>
                </c:pt>
                <c:pt idx="4505">
                  <c:v>1.0023441325565263</c:v>
                </c:pt>
                <c:pt idx="4506">
                  <c:v>1.0023550832688239</c:v>
                </c:pt>
                <c:pt idx="4507">
                  <c:v>1.002365913359619</c:v>
                </c:pt>
                <c:pt idx="4508">
                  <c:v>1.0023766227095778</c:v>
                </c:pt>
                <c:pt idx="4509">
                  <c:v>1.0023872112044256</c:v>
                </c:pt>
                <c:pt idx="4510">
                  <c:v>1.0023976787349373</c:v>
                </c:pt>
                <c:pt idx="4511">
                  <c:v>1.0024080251969294</c:v>
                </c:pt>
                <c:pt idx="4512">
                  <c:v>1.0024182504912509</c:v>
                </c:pt>
                <c:pt idx="4513">
                  <c:v>1.0024283545237747</c:v>
                </c:pt>
                <c:pt idx="4514">
                  <c:v>1.0024383372053887</c:v>
                </c:pt>
                <c:pt idx="4515">
                  <c:v>1.0024481984519857</c:v>
                </c:pt>
                <c:pt idx="4516">
                  <c:v>1.0024579381844549</c:v>
                </c:pt>
                <c:pt idx="4517">
                  <c:v>1.0024675563286716</c:v>
                </c:pt>
                <c:pt idx="4518">
                  <c:v>1.0024770528154878</c:v>
                </c:pt>
                <c:pt idx="4519">
                  <c:v>1.0024864275807228</c:v>
                </c:pt>
                <c:pt idx="4520">
                  <c:v>1.0024956805651519</c:v>
                </c:pt>
                <c:pt idx="4521">
                  <c:v>1.0025048117144966</c:v>
                </c:pt>
                <c:pt idx="4522">
                  <c:v>1.0025138209794144</c:v>
                </c:pt>
                <c:pt idx="4523">
                  <c:v>1.002522708315488</c:v>
                </c:pt>
                <c:pt idx="4524">
                  <c:v>1.0025314736832143</c:v>
                </c:pt>
                <c:pt idx="4525">
                  <c:v>1.002540117047994</c:v>
                </c:pt>
                <c:pt idx="4526">
                  <c:v>1.0025486383801199</c:v>
                </c:pt>
                <c:pt idx="4527">
                  <c:v>1.0025570376547657</c:v>
                </c:pt>
                <c:pt idx="4528">
                  <c:v>1.0025653148519749</c:v>
                </c:pt>
                <c:pt idx="4529">
                  <c:v>1.0025734699566486</c:v>
                </c:pt>
                <c:pt idx="4530">
                  <c:v>1.0025815029585345</c:v>
                </c:pt>
                <c:pt idx="4531">
                  <c:v>1.0025894138522145</c:v>
                </c:pt>
                <c:pt idx="4532">
                  <c:v>1.0025972026370926</c:v>
                </c:pt>
                <c:pt idx="4533">
                  <c:v>1.002604869317383</c:v>
                </c:pt>
                <c:pt idx="4534">
                  <c:v>1.0026124139020967</c:v>
                </c:pt>
                <c:pt idx="4535">
                  <c:v>1.0026198364050298</c:v>
                </c:pt>
                <c:pt idx="4536">
                  <c:v>1.0026271368447512</c:v>
                </c:pt>
                <c:pt idx="4537">
                  <c:v>1.0026343152445887</c:v>
                </c:pt>
                <c:pt idx="4538">
                  <c:v>1.0026413716326161</c:v>
                </c:pt>
                <c:pt idx="4539">
                  <c:v>1.0026483060416409</c:v>
                </c:pt>
                <c:pt idx="4540">
                  <c:v>1.0026551185091899</c:v>
                </c:pt>
                <c:pt idx="4541">
                  <c:v>1.0026618090774964</c:v>
                </c:pt>
                <c:pt idx="4542">
                  <c:v>1.0026683777934859</c:v>
                </c:pt>
                <c:pt idx="4543">
                  <c:v>1.0026748247087631</c:v>
                </c:pt>
                <c:pt idx="4544">
                  <c:v>1.0026811498795973</c:v>
                </c:pt>
                <c:pt idx="4545">
                  <c:v>1.0026873533669087</c:v>
                </c:pt>
                <c:pt idx="4546">
                  <c:v>1.0026934352362542</c:v>
                </c:pt>
                <c:pt idx="4547">
                  <c:v>1.0026993955578125</c:v>
                </c:pt>
                <c:pt idx="4548">
                  <c:v>1.00270523440637</c:v>
                </c:pt>
                <c:pt idx="4549">
                  <c:v>1.0027109518613062</c:v>
                </c:pt>
                <c:pt idx="4550">
                  <c:v>1.0027165480065785</c:v>
                </c:pt>
                <c:pt idx="4551">
                  <c:v>1.0027220229307077</c:v>
                </c:pt>
                <c:pt idx="4552">
                  <c:v>1.0027273767267624</c:v>
                </c:pt>
                <c:pt idx="4553">
                  <c:v>1.0027326094923441</c:v>
                </c:pt>
                <c:pt idx="4554">
                  <c:v>1.0027377213295714</c:v>
                </c:pt>
                <c:pt idx="4555">
                  <c:v>1.0027427123450654</c:v>
                </c:pt>
                <c:pt idx="4556">
                  <c:v>1.0027475826499328</c:v>
                </c:pt>
                <c:pt idx="4557">
                  <c:v>1.0027523323597511</c:v>
                </c:pt>
                <c:pt idx="4558">
                  <c:v>1.0027569615945522</c:v>
                </c:pt>
                <c:pt idx="4559">
                  <c:v>1.0027614704788061</c:v>
                </c:pt>
                <c:pt idx="4560">
                  <c:v>1.0027658591414055</c:v>
                </c:pt>
                <c:pt idx="4561">
                  <c:v>1.0027701277156487</c:v>
                </c:pt>
                <c:pt idx="4562">
                  <c:v>1.0027742763392233</c:v>
                </c:pt>
                <c:pt idx="4563">
                  <c:v>1.0027783051541905</c:v>
                </c:pt>
                <c:pt idx="4564">
                  <c:v>1.0027822143069669</c:v>
                </c:pt>
                <c:pt idx="4565">
                  <c:v>1.0027860039483083</c:v>
                </c:pt>
                <c:pt idx="4566">
                  <c:v>1.0027896742332929</c:v>
                </c:pt>
                <c:pt idx="4567">
                  <c:v>1.0027932253213041</c:v>
                </c:pt>
                <c:pt idx="4568">
                  <c:v>1.0027966573760132</c:v>
                </c:pt>
                <c:pt idx="4569">
                  <c:v>1.0027999705653619</c:v>
                </c:pt>
                <c:pt idx="4570">
                  <c:v>1.002803165061545</c:v>
                </c:pt>
                <c:pt idx="4571">
                  <c:v>1.0028062410409928</c:v>
                </c:pt>
                <c:pt idx="4572">
                  <c:v>1.0028091986843533</c:v>
                </c:pt>
                <c:pt idx="4573">
                  <c:v>1.0028120381764742</c:v>
                </c:pt>
                <c:pt idx="4574">
                  <c:v>1.0028147597063852</c:v>
                </c:pt>
                <c:pt idx="4575">
                  <c:v>1.0028173634672795</c:v>
                </c:pt>
                <c:pt idx="4576">
                  <c:v>1.0028198496564964</c:v>
                </c:pt>
                <c:pt idx="4577">
                  <c:v>1.0028222184755022</c:v>
                </c:pt>
                <c:pt idx="4578">
                  <c:v>1.0028244701298719</c:v>
                </c:pt>
                <c:pt idx="4579">
                  <c:v>1.0028266048292709</c:v>
                </c:pt>
                <c:pt idx="4580">
                  <c:v>1.0028286227874359</c:v>
                </c:pt>
                <c:pt idx="4581">
                  <c:v>1.0028305242221569</c:v>
                </c:pt>
                <c:pt idx="4582">
                  <c:v>1.0028323093552576</c:v>
                </c:pt>
                <c:pt idx="4583">
                  <c:v>1.0028339784125764</c:v>
                </c:pt>
                <c:pt idx="4584">
                  <c:v>1.0028355316239475</c:v>
                </c:pt>
                <c:pt idx="4585">
                  <c:v>1.0028369692231818</c:v>
                </c:pt>
                <c:pt idx="4586">
                  <c:v>1.0028382914480474</c:v>
                </c:pt>
                <c:pt idx="4587">
                  <c:v>1.0028394985402502</c:v>
                </c:pt>
                <c:pt idx="4588">
                  <c:v>1.0028405907454141</c:v>
                </c:pt>
                <c:pt idx="4589">
                  <c:v>1.0028415683130618</c:v>
                </c:pt>
                <c:pt idx="4590">
                  <c:v>1.0028424314965947</c:v>
                </c:pt>
                <c:pt idx="4591">
                  <c:v>1.0028431805532734</c:v>
                </c:pt>
                <c:pt idx="4592">
                  <c:v>1.0028438157441975</c:v>
                </c:pt>
                <c:pt idx="4593">
                  <c:v>1.0028443373342852</c:v>
                </c:pt>
                <c:pt idx="4594">
                  <c:v>1.0028447455922542</c:v>
                </c:pt>
                <c:pt idx="4595">
                  <c:v>1.0028450407906004</c:v>
                </c:pt>
                <c:pt idx="4596">
                  <c:v>1.0028452232055778</c:v>
                </c:pt>
                <c:pt idx="4597">
                  <c:v>1.0028452931171781</c:v>
                </c:pt>
                <c:pt idx="4598">
                  <c:v>1.0028452508091106</c:v>
                </c:pt>
                <c:pt idx="4599">
                  <c:v>1.0028450965687807</c:v>
                </c:pt>
                <c:pt idx="4600">
                  <c:v>1.0028448306872699</c:v>
                </c:pt>
                <c:pt idx="4601">
                  <c:v>1.0028444534593148</c:v>
                </c:pt>
                <c:pt idx="4602">
                  <c:v>1.0028439651832861</c:v>
                </c:pt>
                <c:pt idx="4603">
                  <c:v>1.0028433661611673</c:v>
                </c:pt>
                <c:pt idx="4604">
                  <c:v>1.0028426566985342</c:v>
                </c:pt>
                <c:pt idx="4605">
                  <c:v>1.0028418371045333</c:v>
                </c:pt>
                <c:pt idx="4606">
                  <c:v>1.002840907691861</c:v>
                </c:pt>
                <c:pt idx="4607">
                  <c:v>1.0028398687767415</c:v>
                </c:pt>
                <c:pt idx="4608">
                  <c:v>1.002838720678906</c:v>
                </c:pt>
                <c:pt idx="4609">
                  <c:v>1.0028374637215709</c:v>
                </c:pt>
                <c:pt idx="4610">
                  <c:v>1.0028360982314162</c:v>
                </c:pt>
                <c:pt idx="4611">
                  <c:v>1.002834624538564</c:v>
                </c:pt>
                <c:pt idx="4612">
                  <c:v>1.0028330429765568</c:v>
                </c:pt>
                <c:pt idx="4613">
                  <c:v>1.0028313538823355</c:v>
                </c:pt>
                <c:pt idx="4614">
                  <c:v>1.0028295575962169</c:v>
                </c:pt>
                <c:pt idx="4615">
                  <c:v>1.0028276544618728</c:v>
                </c:pt>
                <c:pt idx="4616">
                  <c:v>1.0028256448263073</c:v>
                </c:pt>
                <c:pt idx="4617">
                  <c:v>1.0028235290398346</c:v>
                </c:pt>
                <c:pt idx="4618">
                  <c:v>1.002821307456057</c:v>
                </c:pt>
                <c:pt idx="4619">
                  <c:v>1.0028189804318424</c:v>
                </c:pt>
                <c:pt idx="4620">
                  <c:v>1.0028165483273019</c:v>
                </c:pt>
                <c:pt idx="4621">
                  <c:v>1.002814011505768</c:v>
                </c:pt>
                <c:pt idx="4622">
                  <c:v>1.0028113703337709</c:v>
                </c:pt>
                <c:pt idx="4623">
                  <c:v>1.0028086251810173</c:v>
                </c:pt>
                <c:pt idx="4624">
                  <c:v>1.0028057764203668</c:v>
                </c:pt>
                <c:pt idx="4625">
                  <c:v>1.0028028244278093</c:v>
                </c:pt>
                <c:pt idx="4626">
                  <c:v>1.0027997695824429</c:v>
                </c:pt>
                <c:pt idx="4627">
                  <c:v>1.00279661226645</c:v>
                </c:pt>
                <c:pt idx="4628">
                  <c:v>1.0027933528650752</c:v>
                </c:pt>
                <c:pt idx="4629">
                  <c:v>1.0027899917666021</c:v>
                </c:pt>
                <c:pt idx="4630">
                  <c:v>1.0027865293623299</c:v>
                </c:pt>
                <c:pt idx="4631">
                  <c:v>1.0027829660465513</c:v>
                </c:pt>
                <c:pt idx="4632">
                  <c:v>1.0027793022165281</c:v>
                </c:pt>
                <c:pt idx="4633">
                  <c:v>1.002775538272469</c:v>
                </c:pt>
                <c:pt idx="4634">
                  <c:v>1.0027716746175057</c:v>
                </c:pt>
                <c:pt idx="4635">
                  <c:v>1.0027677116576699</c:v>
                </c:pt>
                <c:pt idx="4636">
                  <c:v>1.0027636498018699</c:v>
                </c:pt>
                <c:pt idx="4637">
                  <c:v>1.0027594894618674</c:v>
                </c:pt>
                <c:pt idx="4638">
                  <c:v>1.0027552310522534</c:v>
                </c:pt>
                <c:pt idx="4639">
                  <c:v>1.0027508749904253</c:v>
                </c:pt>
                <c:pt idx="4640">
                  <c:v>1.0027464216965627</c:v>
                </c:pt>
                <c:pt idx="4641">
                  <c:v>1.0027418715936041</c:v>
                </c:pt>
                <c:pt idx="4642">
                  <c:v>1.0027372251072235</c:v>
                </c:pt>
                <c:pt idx="4643">
                  <c:v>1.0027324826658064</c:v>
                </c:pt>
                <c:pt idx="4644">
                  <c:v>1.0027276447004259</c:v>
                </c:pt>
                <c:pt idx="4645">
                  <c:v>1.002722711644819</c:v>
                </c:pt>
                <c:pt idx="4646">
                  <c:v>1.0027176839353626</c:v>
                </c:pt>
                <c:pt idx="4647">
                  <c:v>1.0027125620110502</c:v>
                </c:pt>
                <c:pt idx="4648">
                  <c:v>1.0027073463134668</c:v>
                </c:pt>
                <c:pt idx="4649">
                  <c:v>1.0027020372867665</c:v>
                </c:pt>
                <c:pt idx="4650">
                  <c:v>1.002696635377647</c:v>
                </c:pt>
                <c:pt idx="4651">
                  <c:v>1.0026911410353259</c:v>
                </c:pt>
                <c:pt idx="4652">
                  <c:v>1.0026855547115174</c:v>
                </c:pt>
                <c:pt idx="4653">
                  <c:v>1.0026798768604073</c:v>
                </c:pt>
                <c:pt idx="4654">
                  <c:v>1.002674107938629</c:v>
                </c:pt>
                <c:pt idx="4655">
                  <c:v>1.0026682484052394</c:v>
                </c:pt>
                <c:pt idx="4656">
                  <c:v>1.0026622987216947</c:v>
                </c:pt>
                <c:pt idx="4657">
                  <c:v>1.002656259351826</c:v>
                </c:pt>
                <c:pt idx="4658">
                  <c:v>1.0026501307618148</c:v>
                </c:pt>
                <c:pt idx="4659">
                  <c:v>1.0026439134201692</c:v>
                </c:pt>
                <c:pt idx="4660">
                  <c:v>1.0026376077976993</c:v>
                </c:pt>
                <c:pt idx="4661">
                  <c:v>1.0026312143674923</c:v>
                </c:pt>
                <c:pt idx="4662">
                  <c:v>1.0026247336048888</c:v>
                </c:pt>
                <c:pt idx="4663">
                  <c:v>1.002618165987458</c:v>
                </c:pt>
                <c:pt idx="4664">
                  <c:v>1.002611511994973</c:v>
                </c:pt>
                <c:pt idx="4665">
                  <c:v>1.0026047721093869</c:v>
                </c:pt>
                <c:pt idx="4666">
                  <c:v>1.0025979468148076</c:v>
                </c:pt>
                <c:pt idx="4667">
                  <c:v>1.002591036597474</c:v>
                </c:pt>
                <c:pt idx="4668">
                  <c:v>1.0025840419457304</c:v>
                </c:pt>
                <c:pt idx="4669">
                  <c:v>1.0025769633500028</c:v>
                </c:pt>
                <c:pt idx="4670">
                  <c:v>1.0025698013027742</c:v>
                </c:pt>
                <c:pt idx="4671">
                  <c:v>1.0025625562985594</c:v>
                </c:pt>
                <c:pt idx="4672">
                  <c:v>1.0025552288338808</c:v>
                </c:pt>
                <c:pt idx="4673">
                  <c:v>1.0025478194072439</c:v>
                </c:pt>
                <c:pt idx="4674">
                  <c:v>1.0025403285191121</c:v>
                </c:pt>
                <c:pt idx="4675">
                  <c:v>1.0025327566718822</c:v>
                </c:pt>
                <c:pt idx="4676">
                  <c:v>1.0025251043698602</c:v>
                </c:pt>
                <c:pt idx="4677">
                  <c:v>1.0025173721192355</c:v>
                </c:pt>
                <c:pt idx="4678">
                  <c:v>1.0025095604280576</c:v>
                </c:pt>
                <c:pt idx="4679">
                  <c:v>1.0025016698062101</c:v>
                </c:pt>
                <c:pt idx="4680">
                  <c:v>1.0024937007653865</c:v>
                </c:pt>
                <c:pt idx="4681">
                  <c:v>1.0024856538190652</c:v>
                </c:pt>
                <c:pt idx="4682">
                  <c:v>1.0024775294824853</c:v>
                </c:pt>
                <c:pt idx="4683">
                  <c:v>1.0024693282726209</c:v>
                </c:pt>
                <c:pt idx="4684">
                  <c:v>1.0024610507081575</c:v>
                </c:pt>
                <c:pt idx="4685">
                  <c:v>1.0024526973094661</c:v>
                </c:pt>
                <c:pt idx="4686">
                  <c:v>1.0024442685985788</c:v>
                </c:pt>
                <c:pt idx="4687">
                  <c:v>1.0024357650991647</c:v>
                </c:pt>
                <c:pt idx="4688">
                  <c:v>1.002427187336504</c:v>
                </c:pt>
                <c:pt idx="4689">
                  <c:v>1.002418535837464</c:v>
                </c:pt>
                <c:pt idx="4690">
                  <c:v>1.002409811130474</c:v>
                </c:pt>
                <c:pt idx="4691">
                  <c:v>1.0024010137455006</c:v>
                </c:pt>
                <c:pt idx="4692">
                  <c:v>1.0023921442140229</c:v>
                </c:pt>
                <c:pt idx="4693">
                  <c:v>1.0023832030690074</c:v>
                </c:pt>
                <c:pt idx="4694">
                  <c:v>1.0023741908448836</c:v>
                </c:pt>
                <c:pt idx="4695">
                  <c:v>1.0023651080775193</c:v>
                </c:pt>
                <c:pt idx="4696">
                  <c:v>1.0023559553041961</c:v>
                </c:pt>
                <c:pt idx="4697">
                  <c:v>1.0023467330635836</c:v>
                </c:pt>
                <c:pt idx="4698">
                  <c:v>1.0023374418957156</c:v>
                </c:pt>
                <c:pt idx="4699">
                  <c:v>1.0023280823419649</c:v>
                </c:pt>
                <c:pt idx="4700">
                  <c:v>1.0023186549450187</c:v>
                </c:pt>
                <c:pt idx="4701">
                  <c:v>1.0023091602488539</c:v>
                </c:pt>
                <c:pt idx="4702">
                  <c:v>1.0022995987987124</c:v>
                </c:pt>
                <c:pt idx="4703">
                  <c:v>1.0022899711410767</c:v>
                </c:pt>
                <c:pt idx="4704">
                  <c:v>1.0022802778236444</c:v>
                </c:pt>
                <c:pt idx="4705">
                  <c:v>1.0022705193953043</c:v>
                </c:pt>
                <c:pt idx="4706">
                  <c:v>1.0022606964061118</c:v>
                </c:pt>
                <c:pt idx="4707">
                  <c:v>1.0022508094072637</c:v>
                </c:pt>
                <c:pt idx="4708">
                  <c:v>1.0022408589510741</c:v>
                </c:pt>
                <c:pt idx="4709">
                  <c:v>1.0022308455909492</c:v>
                </c:pt>
                <c:pt idx="4710">
                  <c:v>1.0022207698813637</c:v>
                </c:pt>
                <c:pt idx="4711">
                  <c:v>1.0022106323778353</c:v>
                </c:pt>
                <c:pt idx="4712">
                  <c:v>1.0022004336369001</c:v>
                </c:pt>
                <c:pt idx="4713">
                  <c:v>1.0021901742160895</c:v>
                </c:pt>
                <c:pt idx="4714">
                  <c:v>1.002179854673904</c:v>
                </c:pt>
                <c:pt idx="4715">
                  <c:v>1.0021694755697899</c:v>
                </c:pt>
                <c:pt idx="4716">
                  <c:v>1.0021590374641138</c:v>
                </c:pt>
                <c:pt idx="4717">
                  <c:v>1.0021485409181394</c:v>
                </c:pt>
                <c:pt idx="4718">
                  <c:v>1.0021379864940023</c:v>
                </c:pt>
                <c:pt idx="4719">
                  <c:v>1.0021273747546859</c:v>
                </c:pt>
                <c:pt idx="4720">
                  <c:v>1.0021167062639971</c:v>
                </c:pt>
                <c:pt idx="4721">
                  <c:v>1.0021059815865418</c:v>
                </c:pt>
                <c:pt idx="4722">
                  <c:v>1.0020952012877011</c:v>
                </c:pt>
                <c:pt idx="4723">
                  <c:v>1.0020843659336067</c:v>
                </c:pt>
                <c:pt idx="4724">
                  <c:v>1.0020734760911165</c:v>
                </c:pt>
                <c:pt idx="4725">
                  <c:v>1.0020625323277907</c:v>
                </c:pt>
                <c:pt idx="4726">
                  <c:v>1.002051535211868</c:v>
                </c:pt>
                <c:pt idx="4727">
                  <c:v>1.0020404853122404</c:v>
                </c:pt>
                <c:pt idx="4728">
                  <c:v>1.0020293831984306</c:v>
                </c:pt>
                <c:pt idx="4729">
                  <c:v>1.0020182294405671</c:v>
                </c:pt>
                <c:pt idx="4730">
                  <c:v>1.0020070246093602</c:v>
                </c:pt>
                <c:pt idx="4731">
                  <c:v>1.0019957692760781</c:v>
                </c:pt>
                <c:pt idx="4732">
                  <c:v>1.0019844640125233</c:v>
                </c:pt>
                <c:pt idx="4733">
                  <c:v>1.0019731093910083</c:v>
                </c:pt>
                <c:pt idx="4734">
                  <c:v>1.001961705984332</c:v>
                </c:pt>
                <c:pt idx="4735">
                  <c:v>1.0019502543657559</c:v>
                </c:pt>
                <c:pt idx="4736">
                  <c:v>1.0019387551089805</c:v>
                </c:pt>
                <c:pt idx="4737">
                  <c:v>1.001927208788121</c:v>
                </c:pt>
                <c:pt idx="4738">
                  <c:v>1.0019156159776845</c:v>
                </c:pt>
                <c:pt idx="4739">
                  <c:v>1.0019039772525455</c:v>
                </c:pt>
                <c:pt idx="4740">
                  <c:v>1.0018922931879231</c:v>
                </c:pt>
                <c:pt idx="4741">
                  <c:v>1.0018805643593565</c:v>
                </c:pt>
                <c:pt idx="4742">
                  <c:v>1.0018687913426829</c:v>
                </c:pt>
                <c:pt idx="4743">
                  <c:v>1.0018569747140129</c:v>
                </c:pt>
                <c:pt idx="4744">
                  <c:v>1.0018451150497076</c:v>
                </c:pt>
                <c:pt idx="4745">
                  <c:v>1.0018332129263554</c:v>
                </c:pt>
                <c:pt idx="4746">
                  <c:v>1.0018212689207482</c:v>
                </c:pt>
                <c:pt idx="4747">
                  <c:v>1.0018092836098587</c:v>
                </c:pt>
                <c:pt idx="4748">
                  <c:v>1.0017972575708167</c:v>
                </c:pt>
                <c:pt idx="4749">
                  <c:v>1.0017851913808868</c:v>
                </c:pt>
                <c:pt idx="4750">
                  <c:v>1.0017730856174445</c:v>
                </c:pt>
                <c:pt idx="4751">
                  <c:v>1.0017609408579531</c:v>
                </c:pt>
                <c:pt idx="4752">
                  <c:v>1.0017487576799415</c:v>
                </c:pt>
                <c:pt idx="4753">
                  <c:v>1.0017365366609812</c:v>
                </c:pt>
                <c:pt idx="4754">
                  <c:v>1.0017242783786624</c:v>
                </c:pt>
                <c:pt idx="4755">
                  <c:v>1.0017119834105723</c:v>
                </c:pt>
                <c:pt idx="4756">
                  <c:v>1.0016996523342725</c:v>
                </c:pt>
                <c:pt idx="4757">
                  <c:v>1.0016872857272754</c:v>
                </c:pt>
                <c:pt idx="4758">
                  <c:v>1.0016748841670218</c:v>
                </c:pt>
                <c:pt idx="4759">
                  <c:v>1.0016624482308591</c:v>
                </c:pt>
                <c:pt idx="4760">
                  <c:v>1.0016499784960182</c:v>
                </c:pt>
                <c:pt idx="4761">
                  <c:v>1.0016374755395909</c:v>
                </c:pt>
                <c:pt idx="4762">
                  <c:v>1.0016249399385078</c:v>
                </c:pt>
                <c:pt idx="4763">
                  <c:v>1.0016123722695158</c:v>
                </c:pt>
                <c:pt idx="4764">
                  <c:v>1.0015997731091568</c:v>
                </c:pt>
                <c:pt idx="4765">
                  <c:v>1.001587143033744</c:v>
                </c:pt>
                <c:pt idx="4766">
                  <c:v>1.0015744826193405</c:v>
                </c:pt>
                <c:pt idx="4767">
                  <c:v>1.0015617924417377</c:v>
                </c:pt>
                <c:pt idx="4768">
                  <c:v>1.0015490730764327</c:v>
                </c:pt>
                <c:pt idx="4769">
                  <c:v>1.0015363250986067</c:v>
                </c:pt>
                <c:pt idx="4770">
                  <c:v>1.0015235490831025</c:v>
                </c:pt>
                <c:pt idx="4771">
                  <c:v>1.0015107456044039</c:v>
                </c:pt>
                <c:pt idx="4772">
                  <c:v>1.0014979152366132</c:v>
                </c:pt>
                <c:pt idx="4773">
                  <c:v>1.0014850585534298</c:v>
                </c:pt>
                <c:pt idx="4774">
                  <c:v>1.0014721761281284</c:v>
                </c:pt>
                <c:pt idx="4775">
                  <c:v>1.0014592685335379</c:v>
                </c:pt>
                <c:pt idx="4776">
                  <c:v>1.0014463363420194</c:v>
                </c:pt>
                <c:pt idx="4777">
                  <c:v>1.0014333801254454</c:v>
                </c:pt>
                <c:pt idx="4778">
                  <c:v>1.0014204004551781</c:v>
                </c:pt>
                <c:pt idx="4779">
                  <c:v>1.0014073979020488</c:v>
                </c:pt>
                <c:pt idx="4780">
                  <c:v>1.0013943730363362</c:v>
                </c:pt>
                <c:pt idx="4781">
                  <c:v>1.0013813264277456</c:v>
                </c:pt>
                <c:pt idx="4782">
                  <c:v>1.0013682586453878</c:v>
                </c:pt>
                <c:pt idx="4783">
                  <c:v>1.0013551702577586</c:v>
                </c:pt>
                <c:pt idx="4784">
                  <c:v>1.0013420618327169</c:v>
                </c:pt>
                <c:pt idx="4785">
                  <c:v>1.0013289339374658</c:v>
                </c:pt>
                <c:pt idx="4786">
                  <c:v>1.0013157871385301</c:v>
                </c:pt>
                <c:pt idx="4787">
                  <c:v>1.0013026220017365</c:v>
                </c:pt>
                <c:pt idx="4788">
                  <c:v>1.0012894390921931</c:v>
                </c:pt>
                <c:pt idx="4789">
                  <c:v>1.0012762389742693</c:v>
                </c:pt>
                <c:pt idx="4790">
                  <c:v>1.0012630222115746</c:v>
                </c:pt>
                <c:pt idx="4791">
                  <c:v>1.0012497893669392</c:v>
                </c:pt>
                <c:pt idx="4792">
                  <c:v>1.0012365410023933</c:v>
                </c:pt>
                <c:pt idx="4793">
                  <c:v>1.0012232776791474</c:v>
                </c:pt>
                <c:pt idx="4794">
                  <c:v>1.0012099999575719</c:v>
                </c:pt>
                <c:pt idx="4795">
                  <c:v>1.0011967083971771</c:v>
                </c:pt>
                <c:pt idx="4796">
                  <c:v>1.0011834035565939</c:v>
                </c:pt>
                <c:pt idx="4797">
                  <c:v>1.0011700859935535</c:v>
                </c:pt>
                <c:pt idx="4798">
                  <c:v>1.0011567562648682</c:v>
                </c:pt>
                <c:pt idx="4799">
                  <c:v>1.0011434149264113</c:v>
                </c:pt>
                <c:pt idx="4800">
                  <c:v>1.0011300625330983</c:v>
                </c:pt>
                <c:pt idx="4801">
                  <c:v>1.0011166996388667</c:v>
                </c:pt>
                <c:pt idx="4802">
                  <c:v>1.0011033267966571</c:v>
                </c:pt>
                <c:pt idx="4803">
                  <c:v>1.0010899445583941</c:v>
                </c:pt>
                <c:pt idx="4804">
                  <c:v>1.0010765534749668</c:v>
                </c:pt>
                <c:pt idx="4805">
                  <c:v>1.0010631540962101</c:v>
                </c:pt>
                <c:pt idx="4806">
                  <c:v>1.0010497469708848</c:v>
                </c:pt>
                <c:pt idx="4807">
                  <c:v>1.0010363326466603</c:v>
                </c:pt>
                <c:pt idx="4808">
                  <c:v>1.0010229116700944</c:v>
                </c:pt>
                <c:pt idx="4809">
                  <c:v>1.0010094845866155</c:v>
                </c:pt>
                <c:pt idx="4810">
                  <c:v>1.0009960519405041</c:v>
                </c:pt>
                <c:pt idx="4811">
                  <c:v>1.0009826142748732</c:v>
                </c:pt>
                <c:pt idx="4812">
                  <c:v>1.0009691721316509</c:v>
                </c:pt>
                <c:pt idx="4813">
                  <c:v>1.0009557260515616</c:v>
                </c:pt>
                <c:pt idx="4814">
                  <c:v>1.0009422765741076</c:v>
                </c:pt>
                <c:pt idx="4815">
                  <c:v>1.0009288242375518</c:v>
                </c:pt>
                <c:pt idx="4816">
                  <c:v>1.0009153695788988</c:v>
                </c:pt>
                <c:pt idx="4817">
                  <c:v>1.0009019131338774</c:v>
                </c:pt>
                <c:pt idx="4818">
                  <c:v>1.0008884554369226</c:v>
                </c:pt>
                <c:pt idx="4819">
                  <c:v>1.0008749970211579</c:v>
                </c:pt>
                <c:pt idx="4820">
                  <c:v>1.0008615384183774</c:v>
                </c:pt>
                <c:pt idx="4821">
                  <c:v>1.0008480801590289</c:v>
                </c:pt>
                <c:pt idx="4822">
                  <c:v>1.0008346227721958</c:v>
                </c:pt>
                <c:pt idx="4823">
                  <c:v>1.0008211667855802</c:v>
                </c:pt>
                <c:pt idx="4824">
                  <c:v>1.0008077127254851</c:v>
                </c:pt>
                <c:pt idx="4825">
                  <c:v>1.0007942611167977</c:v>
                </c:pt>
                <c:pt idx="4826">
                  <c:v>1.0007808124829725</c:v>
                </c:pt>
                <c:pt idx="4827">
                  <c:v>1.0007673673460133</c:v>
                </c:pt>
                <c:pt idx="4828">
                  <c:v>1.0007539262264575</c:v>
                </c:pt>
                <c:pt idx="4829">
                  <c:v>1.0007404896433587</c:v>
                </c:pt>
                <c:pt idx="4830">
                  <c:v>1.0007270581142702</c:v>
                </c:pt>
                <c:pt idx="4831">
                  <c:v>1.0007136321552288</c:v>
                </c:pt>
                <c:pt idx="4832">
                  <c:v>1.0007002122807378</c:v>
                </c:pt>
                <c:pt idx="4833">
                  <c:v>1.0006867990037507</c:v>
                </c:pt>
                <c:pt idx="4834">
                  <c:v>1.0006733928356553</c:v>
                </c:pt>
                <c:pt idx="4835">
                  <c:v>1.0006599942862571</c:v>
                </c:pt>
                <c:pt idx="4836">
                  <c:v>1.0006466038637636</c:v>
                </c:pt>
                <c:pt idx="4837">
                  <c:v>1.0006332220747685</c:v>
                </c:pt>
                <c:pt idx="4838">
                  <c:v>1.0006198494242353</c:v>
                </c:pt>
                <c:pt idx="4839">
                  <c:v>1.0006064864154822</c:v>
                </c:pt>
                <c:pt idx="4840">
                  <c:v>1.0005931335501659</c:v>
                </c:pt>
                <c:pt idx="4841">
                  <c:v>1.0005797913282661</c:v>
                </c:pt>
                <c:pt idx="4842">
                  <c:v>1.0005664602480708</c:v>
                </c:pt>
                <c:pt idx="4843">
                  <c:v>1.0005531408061603</c:v>
                </c:pt>
                <c:pt idx="4844">
                  <c:v>1.0005398334973921</c:v>
                </c:pt>
                <c:pt idx="4845">
                  <c:v>1.0005265388148861</c:v>
                </c:pt>
                <c:pt idx="4846">
                  <c:v>1.0005132572500093</c:v>
                </c:pt>
                <c:pt idx="4847">
                  <c:v>1.0004999892923607</c:v>
                </c:pt>
                <c:pt idx="4848">
                  <c:v>1.0004867354297573</c:v>
                </c:pt>
                <c:pt idx="4849">
                  <c:v>1.0004734961482189</c:v>
                </c:pt>
                <c:pt idx="4850">
                  <c:v>1.0004602719319533</c:v>
                </c:pt>
                <c:pt idx="4851">
                  <c:v>1.0004470632633424</c:v>
                </c:pt>
                <c:pt idx="4852">
                  <c:v>1.0004338706229277</c:v>
                </c:pt>
                <c:pt idx="4853">
                  <c:v>1.0004206944893954</c:v>
                </c:pt>
                <c:pt idx="4854">
                  <c:v>1.0004075353395634</c:v>
                </c:pt>
                <c:pt idx="4855">
                  <c:v>1.0003943936483666</c:v>
                </c:pt>
                <c:pt idx="4856">
                  <c:v>1.000381269888843</c:v>
                </c:pt>
                <c:pt idx="4857">
                  <c:v>1.0003681645321201</c:v>
                </c:pt>
                <c:pt idx="4858">
                  <c:v>1.0003550780474011</c:v>
                </c:pt>
                <c:pt idx="4859">
                  <c:v>1.0003420109019514</c:v>
                </c:pt>
                <c:pt idx="4860">
                  <c:v>1.000328963561085</c:v>
                </c:pt>
                <c:pt idx="4861">
                  <c:v>1.0003159364881511</c:v>
                </c:pt>
                <c:pt idx="4862">
                  <c:v>1.000302930144521</c:v>
                </c:pt>
                <c:pt idx="4863">
                  <c:v>1.0002899449895755</c:v>
                </c:pt>
                <c:pt idx="4864">
                  <c:v>1.0002769814806907</c:v>
                </c:pt>
                <c:pt idx="4865">
                  <c:v>1.0002640400732261</c:v>
                </c:pt>
                <c:pt idx="4866">
                  <c:v>1.0002511212205112</c:v>
                </c:pt>
                <c:pt idx="4867">
                  <c:v>1.0002382253738329</c:v>
                </c:pt>
                <c:pt idx="4868">
                  <c:v>1.0002253529824234</c:v>
                </c:pt>
                <c:pt idx="4869">
                  <c:v>1.0002125044934473</c:v>
                </c:pt>
                <c:pt idx="4870">
                  <c:v>1.0001996803519895</c:v>
                </c:pt>
                <c:pt idx="4871">
                  <c:v>1.0001868810010426</c:v>
                </c:pt>
                <c:pt idx="4872">
                  <c:v>1.0001741068814956</c:v>
                </c:pt>
                <c:pt idx="4873">
                  <c:v>1.0001613584321207</c:v>
                </c:pt>
                <c:pt idx="4874">
                  <c:v>1.0001486360895626</c:v>
                </c:pt>
                <c:pt idx="4875">
                  <c:v>1.0001359402883256</c:v>
                </c:pt>
                <c:pt idx="4876">
                  <c:v>1.0001232714607629</c:v>
                </c:pt>
                <c:pt idx="4877">
                  <c:v>1.0001106300370641</c:v>
                </c:pt>
                <c:pt idx="4878">
                  <c:v>1.0000980164452451</c:v>
                </c:pt>
                <c:pt idx="4879">
                  <c:v>1.0000854311111353</c:v>
                </c:pt>
                <c:pt idx="4880">
                  <c:v>1.0000728744583678</c:v>
                </c:pt>
                <c:pt idx="4881">
                  <c:v>1.0000603469083671</c:v>
                </c:pt>
                <c:pt idx="4882">
                  <c:v>1.0000478488803384</c:v>
                </c:pt>
                <c:pt idx="4883">
                  <c:v>1.0000353807912574</c:v>
                </c:pt>
                <c:pt idx="4884">
                  <c:v>1.0000229430558591</c:v>
                </c:pt>
                <c:pt idx="4885">
                  <c:v>1.0000105360866274</c:v>
                </c:pt>
                <c:pt idx="4886">
                  <c:v>0.99999816029378397</c:v>
                </c:pt>
                <c:pt idx="4887">
                  <c:v>0.99998581608527859</c:v>
                </c:pt>
                <c:pt idx="4888">
                  <c:v>0.99997350386677863</c:v>
                </c:pt>
                <c:pt idx="4889">
                  <c:v>0.99996122404165866</c:v>
                </c:pt>
                <c:pt idx="4890">
                  <c:v>0.99994897701099072</c:v>
                </c:pt>
                <c:pt idx="4891">
                  <c:v>0.99993676317353419</c:v>
                </c:pt>
                <c:pt idx="4892">
                  <c:v>0.99992458292572606</c:v>
                </c:pt>
                <c:pt idx="4893">
                  <c:v>0.99991243666167084</c:v>
                </c:pt>
                <c:pt idx="4894">
                  <c:v>0.99990032477313173</c:v>
                </c:pt>
                <c:pt idx="4895">
                  <c:v>0.99988824764952078</c:v>
                </c:pt>
                <c:pt idx="4896">
                  <c:v>0.99987620567788915</c:v>
                </c:pt>
                <c:pt idx="4897">
                  <c:v>0.99986419924291881</c:v>
                </c:pt>
                <c:pt idx="4898">
                  <c:v>0.99985222872691226</c:v>
                </c:pt>
                <c:pt idx="4899">
                  <c:v>0.99984029450978473</c:v>
                </c:pt>
                <c:pt idx="4900">
                  <c:v>0.99982839696905434</c:v>
                </c:pt>
                <c:pt idx="4901">
                  <c:v>0.99981653647983393</c:v>
                </c:pt>
                <c:pt idx="4902">
                  <c:v>0.99980471341482202</c:v>
                </c:pt>
                <c:pt idx="4903">
                  <c:v>0.99979292814429477</c:v>
                </c:pt>
                <c:pt idx="4904">
                  <c:v>0.99978118103609681</c:v>
                </c:pt>
                <c:pt idx="4905">
                  <c:v>0.99976947245563375</c:v>
                </c:pt>
                <c:pt idx="4906">
                  <c:v>0.99975780276586335</c:v>
                </c:pt>
                <c:pt idx="4907">
                  <c:v>0.99974617232728802</c:v>
                </c:pt>
                <c:pt idx="4908">
                  <c:v>0.99973458149794647</c:v>
                </c:pt>
                <c:pt idx="4909">
                  <c:v>0.99972303063340595</c:v>
                </c:pt>
                <c:pt idx="4910">
                  <c:v>0.99971152008675479</c:v>
                </c:pt>
                <c:pt idx="4911">
                  <c:v>0.99970005020859443</c:v>
                </c:pt>
                <c:pt idx="4912">
                  <c:v>0.9996886213470324</c:v>
                </c:pt>
                <c:pt idx="4913">
                  <c:v>0.9996772338476746</c:v>
                </c:pt>
                <c:pt idx="4914">
                  <c:v>0.99966588805361811</c:v>
                </c:pt>
                <c:pt idx="4915">
                  <c:v>0.99965458430544429</c:v>
                </c:pt>
                <c:pt idx="4916">
                  <c:v>0.99964332294121161</c:v>
                </c:pt>
                <c:pt idx="4917">
                  <c:v>0.99963210429644878</c:v>
                </c:pt>
                <c:pt idx="4918">
                  <c:v>0.99962092870414754</c:v>
                </c:pt>
                <c:pt idx="4919">
                  <c:v>0.99960979649475679</c:v>
                </c:pt>
                <c:pt idx="4920">
                  <c:v>0.99959870799617578</c:v>
                </c:pt>
                <c:pt idx="4921">
                  <c:v>0.99958766353374751</c:v>
                </c:pt>
                <c:pt idx="4922">
                  <c:v>0.99957666343025242</c:v>
                </c:pt>
                <c:pt idx="4923">
                  <c:v>0.9995657080059025</c:v>
                </c:pt>
                <c:pt idx="4924">
                  <c:v>0.99955479757833499</c:v>
                </c:pt>
                <c:pt idx="4925">
                  <c:v>0.99954393246260631</c:v>
                </c:pt>
                <c:pt idx="4926">
                  <c:v>0.99953311297118641</c:v>
                </c:pt>
                <c:pt idx="4927">
                  <c:v>0.99952233941395285</c:v>
                </c:pt>
                <c:pt idx="4928">
                  <c:v>0.99951161209818595</c:v>
                </c:pt>
                <c:pt idx="4929">
                  <c:v>0.99950093132856221</c:v>
                </c:pt>
                <c:pt idx="4930">
                  <c:v>0.99949029740714967</c:v>
                </c:pt>
                <c:pt idx="4931">
                  <c:v>0.99947971063340246</c:v>
                </c:pt>
                <c:pt idx="4932">
                  <c:v>0.99946917130415558</c:v>
                </c:pt>
                <c:pt idx="4933">
                  <c:v>0.9994586797136199</c:v>
                </c:pt>
                <c:pt idx="4934">
                  <c:v>0.99944823615337741</c:v>
                </c:pt>
                <c:pt idx="4935">
                  <c:v>0.9994378409123762</c:v>
                </c:pt>
                <c:pt idx="4936">
                  <c:v>0.99942749427692612</c:v>
                </c:pt>
                <c:pt idx="4937">
                  <c:v>0.99941719653069372</c:v>
                </c:pt>
                <c:pt idx="4938">
                  <c:v>0.99940694795469853</c:v>
                </c:pt>
                <c:pt idx="4939">
                  <c:v>0.99939674882730789</c:v>
                </c:pt>
                <c:pt idx="4940">
                  <c:v>0.99938659942423325</c:v>
                </c:pt>
                <c:pt idx="4941">
                  <c:v>0.99937650001852618</c:v>
                </c:pt>
                <c:pt idx="4942">
                  <c:v>0.99936645088057396</c:v>
                </c:pt>
                <c:pt idx="4943">
                  <c:v>0.99935645227809622</c:v>
                </c:pt>
                <c:pt idx="4944">
                  <c:v>0.99934650447614082</c:v>
                </c:pt>
                <c:pt idx="4945">
                  <c:v>0.99933660773708022</c:v>
                </c:pt>
                <c:pt idx="4946">
                  <c:v>0.99932676232060813</c:v>
                </c:pt>
                <c:pt idx="4947">
                  <c:v>0.99931696848373608</c:v>
                </c:pt>
                <c:pt idx="4948">
                  <c:v>0.99930722648079007</c:v>
                </c:pt>
                <c:pt idx="4949">
                  <c:v>0.99929753656340736</c:v>
                </c:pt>
                <c:pt idx="4950">
                  <c:v>0.99928789898053361</c:v>
                </c:pt>
                <c:pt idx="4951">
                  <c:v>0.99927831397841971</c:v>
                </c:pt>
                <c:pt idx="4952">
                  <c:v>0.99926878180061873</c:v>
                </c:pt>
                <c:pt idx="4953">
                  <c:v>0.99925930268798391</c:v>
                </c:pt>
                <c:pt idx="4954">
                  <c:v>0.99924987687866529</c:v>
                </c:pt>
                <c:pt idx="4955">
                  <c:v>0.99924050460810787</c:v>
                </c:pt>
                <c:pt idx="4956">
                  <c:v>0.9992311861090486</c:v>
                </c:pt>
                <c:pt idx="4957">
                  <c:v>0.99922192161151457</c:v>
                </c:pt>
                <c:pt idx="4958">
                  <c:v>0.99921271134282064</c:v>
                </c:pt>
                <c:pt idx="4959">
                  <c:v>0.99920355552756757</c:v>
                </c:pt>
                <c:pt idx="4960">
                  <c:v>0.99919445438763999</c:v>
                </c:pt>
                <c:pt idx="4961">
                  <c:v>0.99918540814220425</c:v>
                </c:pt>
                <c:pt idx="4962">
                  <c:v>0.99917641700770732</c:v>
                </c:pt>
                <c:pt idx="4963">
                  <c:v>0.9991674811978748</c:v>
                </c:pt>
                <c:pt idx="4964">
                  <c:v>0.99915860092370956</c:v>
                </c:pt>
                <c:pt idx="4965">
                  <c:v>0.99914977639349034</c:v>
                </c:pt>
                <c:pt idx="4966">
                  <c:v>0.99914100781277027</c:v>
                </c:pt>
                <c:pt idx="4967">
                  <c:v>0.99913229538437609</c:v>
                </c:pt>
                <c:pt idx="4968">
                  <c:v>0.99912363930840675</c:v>
                </c:pt>
                <c:pt idx="4969">
                  <c:v>0.99911503978223293</c:v>
                </c:pt>
                <c:pt idx="4970">
                  <c:v>0.9991064970004957</c:v>
                </c:pt>
                <c:pt idx="4971">
                  <c:v>0.99909801115510632</c:v>
                </c:pt>
                <c:pt idx="4972">
                  <c:v>0.99908958243524526</c:v>
                </c:pt>
                <c:pt idx="4973">
                  <c:v>0.99908121102736169</c:v>
                </c:pt>
                <c:pt idx="4974">
                  <c:v>0.99907289711517322</c:v>
                </c:pt>
                <c:pt idx="4975">
                  <c:v>0.99906464087966562</c:v>
                </c:pt>
                <c:pt idx="4976">
                  <c:v>0.99905644249909253</c:v>
                </c:pt>
                <c:pt idx="4977">
                  <c:v>0.99904830214897566</c:v>
                </c:pt>
                <c:pt idx="4978">
                  <c:v>0.99904022000210491</c:v>
                </c:pt>
                <c:pt idx="4979">
                  <c:v>0.99903219622853801</c:v>
                </c:pt>
                <c:pt idx="4980">
                  <c:v>0.99902423099560111</c:v>
                </c:pt>
                <c:pt idx="4981">
                  <c:v>0.99901632446788913</c:v>
                </c:pt>
                <c:pt idx="4982">
                  <c:v>0.99900847680726612</c:v>
                </c:pt>
                <c:pt idx="4983">
                  <c:v>0.9990006881728658</c:v>
                </c:pt>
                <c:pt idx="4984">
                  <c:v>0.99899295872109251</c:v>
                </c:pt>
                <c:pt idx="4985">
                  <c:v>0.99898528860562186</c:v>
                </c:pt>
                <c:pt idx="4986">
                  <c:v>0.99897767797740167</c:v>
                </c:pt>
                <c:pt idx="4987">
                  <c:v>0.99897012698465282</c:v>
                </c:pt>
                <c:pt idx="4988">
                  <c:v>0.99896263577287081</c:v>
                </c:pt>
                <c:pt idx="4989">
                  <c:v>0.99895520448482622</c:v>
                </c:pt>
                <c:pt idx="4990">
                  <c:v>0.99894783326056669</c:v>
                </c:pt>
                <c:pt idx="4991">
                  <c:v>0.99894052223741781</c:v>
                </c:pt>
                <c:pt idx="4992">
                  <c:v>0.99893327154998501</c:v>
                </c:pt>
                <c:pt idx="4993">
                  <c:v>0.99892608133015526</c:v>
                </c:pt>
                <c:pt idx="4994">
                  <c:v>0.99891895170709866</c:v>
                </c:pt>
                <c:pt idx="4995">
                  <c:v>0.99891188280726995</c:v>
                </c:pt>
                <c:pt idx="4996">
                  <c:v>0.9989048747544107</c:v>
                </c:pt>
                <c:pt idx="4997">
                  <c:v>0.99889792766955166</c:v>
                </c:pt>
                <c:pt idx="4998">
                  <c:v>0.9988910416710145</c:v>
                </c:pt>
                <c:pt idx="4999">
                  <c:v>0.99888421687441409</c:v>
                </c:pt>
                <c:pt idx="5000">
                  <c:v>0.99887745339266099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89A-43B7-80D7-D133CFAC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298575"/>
        <c:axId val="259786703"/>
      </c:scatterChart>
      <c:valAx>
        <c:axId val="877298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solidFill>
                      <a:schemeClr val="tx1"/>
                    </a:solidFill>
                  </a:rPr>
                  <a:t>Zeit,  t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786703"/>
        <c:crosses val="autoZero"/>
        <c:crossBetween val="midCat"/>
      </c:valAx>
      <c:valAx>
        <c:axId val="25978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>
                    <a:solidFill>
                      <a:schemeClr val="tx1"/>
                    </a:solidFill>
                  </a:rPr>
                  <a:t>Amplitude [xyz]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7298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Q$2" inc="2" max="200" page="10" val="14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33337</xdr:rowOff>
    </xdr:from>
    <xdr:to>
      <xdr:col>15</xdr:col>
      <xdr:colOff>752475</xdr:colOff>
      <xdr:row>40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147636</xdr:rowOff>
    </xdr:from>
    <xdr:to>
      <xdr:col>16</xdr:col>
      <xdr:colOff>0</xdr:colOff>
      <xdr:row>70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19050</xdr:rowOff>
        </xdr:from>
        <xdr:to>
          <xdr:col>14</xdr:col>
          <xdr:colOff>485775</xdr:colOff>
          <xdr:row>14</xdr:row>
          <xdr:rowOff>219075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land\Regelungstechnik\Allgemeine%20Regelkreisglieder\Sprungantworten.xls" TargetMode="External"/><Relationship Id="rId1" Type="http://schemas.openxmlformats.org/officeDocument/2006/relationships/externalLinkPath" Target="Sprungantwor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finitionen"/>
      <sheetName val="P"/>
      <sheetName val="PT1"/>
      <sheetName val="VZ1"/>
      <sheetName val="VZ2"/>
      <sheetName val="I"/>
      <sheetName val="PI"/>
      <sheetName val="ZMS1"/>
      <sheetName val="ZMS1 (2)"/>
      <sheetName val="ATF"/>
      <sheetName val="ATF (2)"/>
      <sheetName val="Tabelle3"/>
    </sheetNames>
    <sheetDataSet>
      <sheetData sheetId="0">
        <row r="32">
          <cell r="D32">
            <v>0</v>
          </cell>
        </row>
        <row r="33">
          <cell r="D33">
            <v>0</v>
          </cell>
        </row>
        <row r="34">
          <cell r="D34">
            <v>1</v>
          </cell>
        </row>
        <row r="35">
          <cell r="D35">
            <v>0</v>
          </cell>
        </row>
        <row r="36">
          <cell r="D36">
            <v>5000000</v>
          </cell>
        </row>
        <row r="37">
          <cell r="D37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opLeftCell="A16" zoomScaleNormal="100" workbookViewId="0">
      <selection activeCell="F20" sqref="F20"/>
    </sheetView>
  </sheetViews>
  <sheetFormatPr baseColWidth="10" defaultRowHeight="15" x14ac:dyDescent="0.25"/>
  <cols>
    <col min="1" max="1" width="30.42578125" customWidth="1"/>
    <col min="2" max="2" width="34.5703125" bestFit="1" customWidth="1"/>
    <col min="4" max="7" width="12" bestFit="1" customWidth="1"/>
  </cols>
  <sheetData>
    <row r="1" spans="1:5" x14ac:dyDescent="0.25">
      <c r="A1" s="10" t="s">
        <v>7</v>
      </c>
    </row>
    <row r="3" spans="1:5" x14ac:dyDescent="0.25">
      <c r="A3" t="s">
        <v>81</v>
      </c>
      <c r="B3" t="s">
        <v>48</v>
      </c>
      <c r="C3">
        <v>1E-3</v>
      </c>
      <c r="D3">
        <f>1/PT1_FZ</f>
        <v>1000</v>
      </c>
      <c r="E3" t="s">
        <v>49</v>
      </c>
    </row>
    <row r="5" spans="1:5" x14ac:dyDescent="0.25">
      <c r="A5" t="s">
        <v>86</v>
      </c>
      <c r="B5" t="s">
        <v>48</v>
      </c>
      <c r="C5">
        <v>2E-3</v>
      </c>
      <c r="D5">
        <f>1/PT2_ZK</f>
        <v>500</v>
      </c>
      <c r="E5" t="s">
        <v>49</v>
      </c>
    </row>
    <row r="6" spans="1:5" x14ac:dyDescent="0.25">
      <c r="A6" t="s">
        <v>87</v>
      </c>
      <c r="B6" t="s">
        <v>88</v>
      </c>
      <c r="C6">
        <v>0.2</v>
      </c>
    </row>
    <row r="8" spans="1:5" x14ac:dyDescent="0.25">
      <c r="A8" t="s">
        <v>90</v>
      </c>
      <c r="B8" t="s">
        <v>88</v>
      </c>
      <c r="C8">
        <v>1</v>
      </c>
    </row>
    <row r="9" spans="1:5" x14ac:dyDescent="0.25">
      <c r="A9" t="s">
        <v>91</v>
      </c>
      <c r="C9">
        <v>300</v>
      </c>
    </row>
    <row r="10" spans="1:5" x14ac:dyDescent="0.25">
      <c r="A10" t="s">
        <v>92</v>
      </c>
      <c r="C10">
        <v>5.0000000000000002E-5</v>
      </c>
    </row>
    <row r="12" spans="1:5" x14ac:dyDescent="0.25">
      <c r="A12" t="s">
        <v>29</v>
      </c>
      <c r="B12" t="s">
        <v>28</v>
      </c>
      <c r="C12">
        <v>2</v>
      </c>
    </row>
    <row r="13" spans="1:5" x14ac:dyDescent="0.25">
      <c r="A13" t="s">
        <v>55</v>
      </c>
      <c r="B13" t="s">
        <v>56</v>
      </c>
      <c r="C13">
        <f>1/R_MOT</f>
        <v>0.5</v>
      </c>
    </row>
    <row r="14" spans="1:5" x14ac:dyDescent="0.25">
      <c r="A14" t="s">
        <v>27</v>
      </c>
      <c r="B14" t="s">
        <v>30</v>
      </c>
      <c r="C14">
        <v>4.0000000000000001E-3</v>
      </c>
    </row>
    <row r="15" spans="1:5" x14ac:dyDescent="0.25">
      <c r="A15" t="s">
        <v>47</v>
      </c>
      <c r="B15" t="s">
        <v>48</v>
      </c>
      <c r="C15" s="6">
        <f>L_MOT/R_MOT</f>
        <v>2E-3</v>
      </c>
    </row>
    <row r="16" spans="1:5" x14ac:dyDescent="0.25">
      <c r="A16" t="s">
        <v>53</v>
      </c>
      <c r="B16" t="s">
        <v>49</v>
      </c>
      <c r="C16">
        <f>1/T_MOT</f>
        <v>500</v>
      </c>
    </row>
    <row r="17" spans="1:13" x14ac:dyDescent="0.25">
      <c r="A17" t="s">
        <v>69</v>
      </c>
      <c r="B17" t="s">
        <v>48</v>
      </c>
      <c r="C17" s="8">
        <f>0.0003</f>
        <v>2.9999999999999997E-4</v>
      </c>
    </row>
    <row r="18" spans="1:13" x14ac:dyDescent="0.25">
      <c r="A18" s="9" t="s">
        <v>71</v>
      </c>
      <c r="B18" t="s">
        <v>48</v>
      </c>
      <c r="C18" s="8">
        <f>T_MOT+TT_SR</f>
        <v>2.3E-3</v>
      </c>
    </row>
    <row r="19" spans="1:13" x14ac:dyDescent="0.25">
      <c r="A19" s="9" t="s">
        <v>57</v>
      </c>
      <c r="B19" t="s">
        <v>59</v>
      </c>
      <c r="C19">
        <f>T_MOT/(2*VS_SR*TT_SR)</f>
        <v>6.666666666666667</v>
      </c>
    </row>
    <row r="20" spans="1:13" x14ac:dyDescent="0.25">
      <c r="A20" s="9" t="s">
        <v>58</v>
      </c>
      <c r="B20" t="s">
        <v>60</v>
      </c>
      <c r="C20" s="5">
        <f>KP_SR/TN_SR*(2*PI())</f>
        <v>18212.131325158221</v>
      </c>
    </row>
    <row r="21" spans="1:13" x14ac:dyDescent="0.25">
      <c r="A21" s="9" t="s">
        <v>62</v>
      </c>
      <c r="B21" t="s">
        <v>48</v>
      </c>
      <c r="C21" s="8">
        <f>TT_SR</f>
        <v>2.9999999999999997E-4</v>
      </c>
      <c r="D21" s="5">
        <f>1/TE_SR</f>
        <v>3333.3333333333335</v>
      </c>
      <c r="E21" t="s">
        <v>49</v>
      </c>
    </row>
    <row r="22" spans="1:13" x14ac:dyDescent="0.25">
      <c r="A22" s="9" t="s">
        <v>64</v>
      </c>
      <c r="B22" t="s">
        <v>66</v>
      </c>
      <c r="C22">
        <v>2.5</v>
      </c>
    </row>
    <row r="23" spans="1:13" x14ac:dyDescent="0.25">
      <c r="A23" s="9" t="s">
        <v>65</v>
      </c>
      <c r="B23" t="s">
        <v>67</v>
      </c>
      <c r="C23">
        <v>2.0000000000000001E-4</v>
      </c>
    </row>
    <row r="24" spans="1:13" x14ac:dyDescent="0.25">
      <c r="A24" s="9" t="s">
        <v>68</v>
      </c>
      <c r="B24" t="s">
        <v>75</v>
      </c>
      <c r="C24">
        <f>KT_MOT/J_MOT</f>
        <v>12500</v>
      </c>
    </row>
    <row r="25" spans="1:13" x14ac:dyDescent="0.25">
      <c r="A25" s="9" t="s">
        <v>72</v>
      </c>
      <c r="B25" t="s">
        <v>48</v>
      </c>
      <c r="C25" s="8">
        <v>5.0000000000000002E-5</v>
      </c>
    </row>
    <row r="26" spans="1:13" x14ac:dyDescent="0.25">
      <c r="A26" s="9" t="s">
        <v>70</v>
      </c>
      <c r="B26" t="s">
        <v>48</v>
      </c>
      <c r="C26" s="8">
        <f>4*(TE_SR+TT_DR)</f>
        <v>1.4E-3</v>
      </c>
    </row>
    <row r="27" spans="1:13" x14ac:dyDescent="0.25">
      <c r="A27" s="9" t="s">
        <v>73</v>
      </c>
      <c r="B27" t="s">
        <v>76</v>
      </c>
      <c r="C27">
        <f>1/(VS_DR*TE_SR)</f>
        <v>0.26666666666666672</v>
      </c>
    </row>
    <row r="28" spans="1:13" x14ac:dyDescent="0.25">
      <c r="A28" s="9" t="s">
        <v>74</v>
      </c>
      <c r="B28" t="s">
        <v>77</v>
      </c>
      <c r="C28">
        <f>KP_DR/TN_DR*(2*PI())</f>
        <v>1196.7972013675405</v>
      </c>
    </row>
    <row r="29" spans="1:13" x14ac:dyDescent="0.25">
      <c r="A29" s="9" t="s">
        <v>78</v>
      </c>
      <c r="B29" t="s">
        <v>48</v>
      </c>
      <c r="C29" s="8">
        <f>2*TE_SR</f>
        <v>5.9999999999999995E-4</v>
      </c>
    </row>
    <row r="32" spans="1:13" x14ac:dyDescent="0.25">
      <c r="A32" s="11" t="s">
        <v>31</v>
      </c>
      <c r="B32" s="11" t="str">
        <f>MAIN!I13</f>
        <v>PT2-FILTER</v>
      </c>
      <c r="C32" s="11">
        <f>VLOOKUP(B32,B34:H54,2,FALSE)</f>
        <v>0</v>
      </c>
      <c r="D32" s="11">
        <f>VLOOKUP(B32,B34:H54,3,FALSE)</f>
        <v>0</v>
      </c>
      <c r="E32" s="11">
        <f>VLOOKUP(B32,B34:H54,4,FALSE)</f>
        <v>1</v>
      </c>
      <c r="F32" s="11">
        <f>VLOOKUP(B32,B34:H54,5,FALSE)</f>
        <v>1.0132118364233779E-7</v>
      </c>
      <c r="G32" s="11">
        <f>VLOOKUP(B32,B34:H54,6,FALSE)</f>
        <v>1.273239544735163E-4</v>
      </c>
      <c r="H32" s="11">
        <f>VLOOKUP(B32,B34:H54,7,FALSE)</f>
        <v>1</v>
      </c>
      <c r="I32" s="11">
        <f>VLOOKUP(B32,B34:I54,8,FALSE)</f>
        <v>5</v>
      </c>
      <c r="J32" s="11">
        <f>VLOOKUP(B32,B34:J54,9,FALSE)</f>
        <v>7000</v>
      </c>
      <c r="K32" s="11">
        <f>VLOOKUP(B32,B34:K54,10,FALSE)</f>
        <v>0.01</v>
      </c>
      <c r="L32" s="11"/>
      <c r="M32" s="11"/>
    </row>
    <row r="33" spans="2:11" x14ac:dyDescent="0.25">
      <c r="B33" s="10" t="s">
        <v>54</v>
      </c>
      <c r="C33" s="10" t="s">
        <v>40</v>
      </c>
      <c r="D33" s="10" t="s">
        <v>41</v>
      </c>
      <c r="E33" s="10" t="s">
        <v>42</v>
      </c>
      <c r="F33" s="10" t="s">
        <v>43</v>
      </c>
      <c r="G33" s="10" t="s">
        <v>44</v>
      </c>
      <c r="H33" s="10" t="s">
        <v>45</v>
      </c>
      <c r="I33" s="10" t="s">
        <v>50</v>
      </c>
      <c r="J33" s="10" t="s">
        <v>51</v>
      </c>
      <c r="K33" s="10" t="s">
        <v>52</v>
      </c>
    </row>
    <row r="34" spans="2:11" x14ac:dyDescent="0.25">
      <c r="B34" s="24" t="s">
        <v>82</v>
      </c>
      <c r="C34" s="24">
        <v>0</v>
      </c>
      <c r="D34" s="24">
        <v>0</v>
      </c>
      <c r="E34" s="24">
        <v>1</v>
      </c>
      <c r="F34" s="24">
        <v>0</v>
      </c>
      <c r="G34">
        <f>1/(2*PI()*1/PT1_FZ)</f>
        <v>1.5915494309189535E-4</v>
      </c>
      <c r="H34" s="24">
        <v>1</v>
      </c>
      <c r="I34" s="24">
        <v>5</v>
      </c>
      <c r="J34" s="24">
        <v>7000</v>
      </c>
      <c r="K34" s="24">
        <v>1E-3</v>
      </c>
    </row>
    <row r="35" spans="2:11" x14ac:dyDescent="0.25">
      <c r="B35" s="24" t="s">
        <v>89</v>
      </c>
      <c r="C35" s="24">
        <v>0</v>
      </c>
      <c r="D35" s="24">
        <v>0</v>
      </c>
      <c r="E35" s="24">
        <v>1</v>
      </c>
      <c r="F35" s="24">
        <f>(1/(2*PI()*1/PT2_ZK))^2</f>
        <v>1.0132118364233779E-7</v>
      </c>
      <c r="G35" s="24">
        <f>(1/(2*PI()*1/PT2_ZK))*PT2_DAMP*2</f>
        <v>1.273239544735163E-4</v>
      </c>
      <c r="H35" s="24">
        <v>1</v>
      </c>
      <c r="I35" s="24">
        <v>5</v>
      </c>
      <c r="J35" s="24">
        <v>7000</v>
      </c>
      <c r="K35" s="24">
        <v>0.01</v>
      </c>
    </row>
    <row r="36" spans="2:11" x14ac:dyDescent="0.25">
      <c r="B36" s="24" t="s">
        <v>93</v>
      </c>
      <c r="C36" s="24">
        <f>PID_D</f>
        <v>5.0000000000000002E-5</v>
      </c>
      <c r="D36" s="24">
        <f>PID_P</f>
        <v>1</v>
      </c>
      <c r="E36" s="24">
        <f>PID_I</f>
        <v>300</v>
      </c>
      <c r="F36" s="24">
        <v>0</v>
      </c>
      <c r="G36" s="24">
        <v>1</v>
      </c>
      <c r="H36" s="24">
        <v>0</v>
      </c>
      <c r="I36" s="24">
        <v>1</v>
      </c>
      <c r="J36" s="24">
        <v>100000</v>
      </c>
      <c r="K36" s="24">
        <v>0.02</v>
      </c>
    </row>
    <row r="37" spans="2:11" x14ac:dyDescent="0.25">
      <c r="B37" t="s">
        <v>61</v>
      </c>
      <c r="C37">
        <v>0</v>
      </c>
      <c r="D37">
        <v>0</v>
      </c>
      <c r="E37">
        <f>VS_SR</f>
        <v>0.5</v>
      </c>
      <c r="F37">
        <v>0</v>
      </c>
      <c r="G37">
        <f>1/(2*PI()*f_MOT)</f>
        <v>3.183098861837907E-4</v>
      </c>
      <c r="H37">
        <v>1</v>
      </c>
      <c r="I37">
        <v>5</v>
      </c>
      <c r="J37">
        <v>70000</v>
      </c>
      <c r="K37">
        <v>1E-3</v>
      </c>
    </row>
    <row r="38" spans="2:11" x14ac:dyDescent="0.25">
      <c r="B38" t="s">
        <v>80</v>
      </c>
      <c r="C38">
        <v>0</v>
      </c>
      <c r="D38">
        <f>KP_SR</f>
        <v>6.666666666666667</v>
      </c>
      <c r="E38">
        <f>KI_SR</f>
        <v>18212.131325158221</v>
      </c>
      <c r="F38">
        <v>0</v>
      </c>
      <c r="G38">
        <v>1</v>
      </c>
      <c r="H38">
        <v>0</v>
      </c>
      <c r="I38">
        <v>5</v>
      </c>
      <c r="J38">
        <v>70000</v>
      </c>
      <c r="K38">
        <v>1E-4</v>
      </c>
    </row>
    <row r="39" spans="2:11" x14ac:dyDescent="0.25">
      <c r="B39" t="s">
        <v>32</v>
      </c>
      <c r="C39">
        <v>0</v>
      </c>
      <c r="D39">
        <f>KP_SR</f>
        <v>6.666666666666667</v>
      </c>
      <c r="E39">
        <f>KI_SR</f>
        <v>18212.131325158221</v>
      </c>
      <c r="F39">
        <f>1/(2*PI()*1/T_MOT)</f>
        <v>3.183098861837907E-4</v>
      </c>
      <c r="G39">
        <v>1</v>
      </c>
      <c r="H39">
        <v>0</v>
      </c>
      <c r="I39">
        <v>5</v>
      </c>
      <c r="J39">
        <v>70000</v>
      </c>
      <c r="K39">
        <v>1E-4</v>
      </c>
    </row>
    <row r="40" spans="2:11" x14ac:dyDescent="0.25">
      <c r="B40" t="s">
        <v>33</v>
      </c>
      <c r="C40">
        <v>0</v>
      </c>
      <c r="D40">
        <f>KP_SR</f>
        <v>6.666666666666667</v>
      </c>
      <c r="E40">
        <f>KI_SR</f>
        <v>18212.131325158221</v>
      </c>
      <c r="F40">
        <f>1/(2*PI()*1/T_MOT)</f>
        <v>3.183098861837907E-4</v>
      </c>
      <c r="G40">
        <f>1+KP_SR</f>
        <v>7.666666666666667</v>
      </c>
      <c r="H40">
        <f>KI_SR</f>
        <v>18212.131325158221</v>
      </c>
      <c r="I40">
        <v>5</v>
      </c>
      <c r="J40">
        <v>70000</v>
      </c>
      <c r="K40">
        <v>2.9999999999999997E-4</v>
      </c>
    </row>
    <row r="41" spans="2:11" x14ac:dyDescent="0.25">
      <c r="B41" t="s">
        <v>34</v>
      </c>
      <c r="C41">
        <v>0</v>
      </c>
      <c r="D41">
        <v>0</v>
      </c>
      <c r="E41">
        <v>1</v>
      </c>
      <c r="F41">
        <v>0</v>
      </c>
      <c r="G41">
        <f>1/(2*PI()*1/TE_SR)</f>
        <v>4.7746482927568594E-5</v>
      </c>
      <c r="H41">
        <v>1</v>
      </c>
      <c r="I41">
        <v>5</v>
      </c>
      <c r="J41">
        <v>70000</v>
      </c>
      <c r="K41">
        <v>2.9999999999999997E-4</v>
      </c>
    </row>
    <row r="42" spans="2:11" x14ac:dyDescent="0.25">
      <c r="B42" t="s">
        <v>63</v>
      </c>
      <c r="C42">
        <v>0</v>
      </c>
      <c r="D42">
        <v>0</v>
      </c>
      <c r="E42">
        <f>VS_DR</f>
        <v>12500</v>
      </c>
      <c r="F42">
        <f>1/(2*PI()*1/TE_SR)</f>
        <v>4.7746482927568594E-5</v>
      </c>
      <c r="G42">
        <v>1</v>
      </c>
      <c r="H42">
        <v>0</v>
      </c>
      <c r="I42">
        <v>5</v>
      </c>
      <c r="J42">
        <v>70000</v>
      </c>
      <c r="K42">
        <v>2.9999999999999997E-4</v>
      </c>
    </row>
    <row r="43" spans="2:11" x14ac:dyDescent="0.25">
      <c r="B43" t="s">
        <v>79</v>
      </c>
      <c r="C43">
        <v>0</v>
      </c>
      <c r="D43">
        <f>KP_DR</f>
        <v>0.26666666666666672</v>
      </c>
      <c r="E43">
        <f>KI_DR</f>
        <v>1196.7972013675405</v>
      </c>
      <c r="F43">
        <v>0</v>
      </c>
      <c r="G43">
        <v>1</v>
      </c>
      <c r="H43">
        <v>0</v>
      </c>
      <c r="I43">
        <v>5</v>
      </c>
      <c r="J43">
        <v>70000</v>
      </c>
      <c r="K43">
        <v>2.9999999999999997E-4</v>
      </c>
    </row>
    <row r="44" spans="2:11" x14ac:dyDescent="0.25">
      <c r="B44" t="s">
        <v>35</v>
      </c>
      <c r="C44">
        <v>0</v>
      </c>
      <c r="D44">
        <v>0</v>
      </c>
      <c r="E44">
        <v>1</v>
      </c>
      <c r="F44">
        <f>1/(2*PI()*1/(TE_DR))^2</f>
        <v>9.1189065278103966E-9</v>
      </c>
      <c r="G44">
        <f>1/(2*PI()*1/(TE_DR))*1</f>
        <v>9.5492965855137189E-5</v>
      </c>
      <c r="H44">
        <v>1</v>
      </c>
      <c r="I44">
        <v>5</v>
      </c>
      <c r="J44">
        <v>70000</v>
      </c>
      <c r="K44">
        <v>2E-3</v>
      </c>
    </row>
    <row r="45" spans="2:11" x14ac:dyDescent="0.25">
      <c r="B45" t="s">
        <v>36</v>
      </c>
    </row>
    <row r="46" spans="2:11" x14ac:dyDescent="0.25">
      <c r="B46" t="s">
        <v>37</v>
      </c>
    </row>
    <row r="47" spans="2:11" x14ac:dyDescent="0.25">
      <c r="B47" t="s">
        <v>38</v>
      </c>
    </row>
    <row r="48" spans="2:11" x14ac:dyDescent="0.25">
      <c r="B48" t="s">
        <v>39</v>
      </c>
    </row>
  </sheetData>
  <phoneticPr fontId="9" type="noConversion"/>
  <pageMargins left="0.7" right="0.7" top="0.78740157499999996" bottom="0.78740157499999996" header="0.3" footer="0.3"/>
  <pageSetup paperSize="9" orientation="portrait" horizontalDpi="300" verticalDpi="300" r:id="rId1"/>
  <headerFooter>
    <oddHeader>&amp;L&amp;"-,Fett"&amp;14Dokument-Titel&amp;"-,Standard"&amp;11
Blatt-Titel&amp;R&amp;G</oddHeader>
    <oddFooter>&amp;L&amp;F&amp;C&amp;P&amp;R&amp;D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924B-BEAF-41FA-AB1A-DFD692F5A984}">
  <dimension ref="B1:AF5003"/>
  <sheetViews>
    <sheetView tabSelected="1" zoomScaleNormal="100" workbookViewId="0">
      <selection activeCell="I13" sqref="I13:K13"/>
    </sheetView>
  </sheetViews>
  <sheetFormatPr baseColWidth="10" defaultRowHeight="15" x14ac:dyDescent="0.25"/>
  <cols>
    <col min="1" max="1" width="1.140625" customWidth="1"/>
    <col min="3" max="3" width="18.42578125" bestFit="1" customWidth="1"/>
    <col min="4" max="4" width="8.28515625" customWidth="1"/>
    <col min="5" max="5" width="18.42578125" bestFit="1" customWidth="1"/>
    <col min="6" max="6" width="7.5703125" customWidth="1"/>
    <col min="8" max="8" width="6.140625" customWidth="1"/>
    <col min="9" max="9" width="7.5703125" customWidth="1"/>
    <col min="10" max="10" width="18.5703125" customWidth="1"/>
    <col min="11" max="11" width="10.85546875" bestFit="1" customWidth="1"/>
    <col min="12" max="12" width="18.140625" customWidth="1"/>
    <col min="13" max="13" width="4.85546875" customWidth="1"/>
    <col min="14" max="14" width="4.28515625" customWidth="1"/>
    <col min="18" max="18" width="15.28515625" bestFit="1" customWidth="1"/>
    <col min="19" max="19" width="13.5703125" bestFit="1" customWidth="1"/>
    <col min="20" max="20" width="12.5703125" bestFit="1" customWidth="1"/>
    <col min="23" max="23" width="12.85546875" bestFit="1" customWidth="1"/>
    <col min="24" max="24" width="14" bestFit="1" customWidth="1"/>
    <col min="25" max="26" width="12.85546875" bestFit="1" customWidth="1"/>
    <col min="27" max="28" width="12.85546875" customWidth="1"/>
    <col min="29" max="29" width="2.85546875" customWidth="1"/>
    <col min="31" max="31" width="13.140625" bestFit="1" customWidth="1"/>
    <col min="32" max="32" width="13.42578125" bestFit="1" customWidth="1"/>
  </cols>
  <sheetData>
    <row r="1" spans="2:32" ht="6" customHeight="1" x14ac:dyDescent="0.25"/>
    <row r="2" spans="2:32" x14ac:dyDescent="0.25">
      <c r="Q2">
        <v>148</v>
      </c>
      <c r="R2" s="2" t="s">
        <v>14</v>
      </c>
      <c r="S2" s="3" t="s">
        <v>15</v>
      </c>
      <c r="T2" s="3" t="s">
        <v>16</v>
      </c>
      <c r="U2" s="3" t="s">
        <v>3</v>
      </c>
      <c r="V2" s="3" t="s">
        <v>4</v>
      </c>
      <c r="W2" s="3" t="s">
        <v>19</v>
      </c>
      <c r="X2" s="3" t="s">
        <v>20</v>
      </c>
      <c r="Y2" s="3" t="s">
        <v>5</v>
      </c>
      <c r="Z2" s="3" t="s">
        <v>6</v>
      </c>
      <c r="AA2" s="3" t="s">
        <v>26</v>
      </c>
      <c r="AB2" s="3" t="s">
        <v>25</v>
      </c>
      <c r="AC2" s="3"/>
      <c r="AD2" s="3" t="s">
        <v>23</v>
      </c>
      <c r="AE2" s="3" t="s">
        <v>24</v>
      </c>
      <c r="AF2" s="3" t="s">
        <v>22</v>
      </c>
    </row>
    <row r="3" spans="2:32" x14ac:dyDescent="0.25">
      <c r="B3" t="s">
        <v>83</v>
      </c>
      <c r="R3" s="7">
        <f>LOG10(w_MIN*100)</f>
        <v>3.4971498726941337</v>
      </c>
      <c r="S3" s="7">
        <f>10^R3/100</f>
        <v>31.415926535897949</v>
      </c>
      <c r="T3">
        <f>S3/(2*PI())</f>
        <v>5.0000000000000027</v>
      </c>
      <c r="U3" s="7" t="str">
        <f>COMPLEX(0,S3,"j")</f>
        <v>31,4159265358979j</v>
      </c>
      <c r="V3" s="7" t="str">
        <f t="shared" ref="V3:V66" si="0">IMDIV(IMSUM(IMSUM(IMPRODUCT(ZQ,(IMPOWER(U3,2))),IMPRODUCT(ZL,U3)),ZK),IMSUM(IMSUM(IMPRODUCT(NQ,(IMPOWER(U3,2))),IMPRODUCT(NL,U3)),NK))</f>
        <v>1,00008400545616-0,0040007360954342j</v>
      </c>
      <c r="W3">
        <f t="shared" ref="W3:W66" si="1">20*LOG10(IMABS(V3))</f>
        <v>7.9913193561752922E-4</v>
      </c>
      <c r="X3">
        <f t="shared" ref="X3:X66" si="2">IMARGUMENT(V3)*180/PI()</f>
        <v>-0.22920481599120648</v>
      </c>
      <c r="Y3" s="7">
        <f t="shared" ref="Y3:Y66" si="3">IMREAL(V3)</f>
        <v>1.0000840054561599</v>
      </c>
      <c r="Z3" s="7">
        <f t="shared" ref="Z3:Z66" si="4">IMAGINARY(V3)</f>
        <v>-4.0007360954342E-3</v>
      </c>
      <c r="AA3" s="7" t="e">
        <f>IF(OR(20*LOG10(1/S3)+200-Q$2&lt;-60,20*LOG10(1/S3)+200-Q$2&gt;5),#N/A,20*LOG10(1/S3)+200-Q$2)</f>
        <v>#N/A</v>
      </c>
      <c r="AB3" s="7">
        <f>IF(OR(20*LOG10(1/S3^2)+200-Q$2&lt;-60,20*LOG10(1/S3^2)+200-Q$2&gt;5),#N/A,20*LOG10(1/S3^2)+200-Q$2)</f>
        <v>-7.8859949077653653</v>
      </c>
      <c r="AC3" s="7"/>
      <c r="AD3">
        <v>0</v>
      </c>
      <c r="AE3">
        <f t="shared" ref="AE3:AE66" si="5">2*ZL*EXP((-NL*AD3)/(2*NQ))*(SIN((AD3*SQRT(4*NK*NQ-NL^2))/(2*NQ))/SQRT(4*NK*NQ-NL^2))-NL*ZK*EXP((-NL*AD3)/(2*NQ))*(SIN((AD3*SQRT(4*NK*NQ-NL^2))/(2*NQ))/(NK*SQRT(4*NK*NQ-NL^2)))-ZQ*(NL/NQ)*EXP((-NL*AD3)/(2*NQ))*(SIN((AD3*SQRT(4*NK*NQ-NL^2))/(2*NQ))/SQRT(4*NK*NQ-NL^2))+ZQ*EXP((-NL*AD3)/(2*NQ))*(COS((AD3*SQRT(4*NK*NQ-NL^2))/(2*NQ))/NQ)-ZK*EXP((-NL*AD3)/(2*NQ))*(COS((AD3*SQRT(4*NK*NQ-NL^2))/(2*NQ))/NK)+ZK/NK</f>
        <v>0</v>
      </c>
      <c r="AF3">
        <f>(1*(ZQ/TA_SIM^2+ZL/TA_SIM+ZK)-0*(2*ZQ/TA_SIM^2+ZL/TA_SIM)+0*(ZQ/TA_SIM^2)+0*(2*NQ/TA_SIM^2+NL/TA_SIM)-0*(NQ/TA_SIM^2))/(NQ/TA_SIM^2+NL/TA_SIM+NK)</f>
        <v>3.9377895581373472E-5</v>
      </c>
    </row>
    <row r="4" spans="2:32" ht="15.75" thickBot="1" x14ac:dyDescent="0.3">
      <c r="R4" s="7">
        <f t="shared" ref="R4:R35" si="6">R3+(LOG10(w_MAX*100)-LOG10(w_MIN*100))/200</f>
        <v>3.5128805128725249</v>
      </c>
      <c r="S4" s="7">
        <f t="shared" ref="S4:S67" si="7">10^R4/100</f>
        <v>32.574706611669995</v>
      </c>
      <c r="T4">
        <f t="shared" ref="T4:T67" si="8">S4/(2*PI())</f>
        <v>5.1844255770155252</v>
      </c>
      <c r="U4" s="7" t="str">
        <f t="shared" ref="U4:U67" si="9">COMPLEX(0,S4,"j")</f>
        <v>32,57470661167j</v>
      </c>
      <c r="V4" s="7" t="str">
        <f t="shared" si="0"/>
        <v>1,0000903172892-0,00414836105927436j</v>
      </c>
      <c r="W4">
        <f t="shared" si="1"/>
        <v>8.5917374189254086E-4</v>
      </c>
      <c r="X4">
        <f t="shared" si="2"/>
        <v>-0.23766075255395924</v>
      </c>
      <c r="Y4" s="7">
        <f t="shared" si="3"/>
        <v>1.0000903172891999</v>
      </c>
      <c r="Z4" s="7">
        <f t="shared" si="4"/>
        <v>-4.1483610592743603E-3</v>
      </c>
      <c r="AA4" s="7" t="e">
        <f t="shared" ref="AA4:AA67" si="10">IF(OR(20*LOG10(1/S4)+200-Q$2&lt;-60,20*LOG10(1/S4)+200-Q$2&gt;5),#N/A,20*LOG10(1/S4)+200-Q$2)</f>
        <v>#N/A</v>
      </c>
      <c r="AB4" s="7">
        <f t="shared" ref="AB4:AB67" si="11">IF(OR(20*LOG10(1/S4^2)+200-Q$2&lt;-60,20*LOG10(1/S4^2)+200-Q$2&gt;5),#N/A,20*LOG10(1/S4^2)+200-Q$2)</f>
        <v>-8.5152205149009887</v>
      </c>
      <c r="AC4" s="7"/>
      <c r="AD4">
        <f t="shared" ref="AD4:AD67" si="12">AD3+t_MAX/5000</f>
        <v>1.9999999999999999E-6</v>
      </c>
      <c r="AE4">
        <f t="shared" si="5"/>
        <v>1.972261763227845E-5</v>
      </c>
      <c r="AF4">
        <f>(1*(ZQ/TA_SIM^2+ZL/TA_SIM+ZK)-1*(2*ZQ/TA_SIM^2+ZL/TA_SIM)+0*(ZQ/TA_SIM^2)+AF3*(2*NQ/TA_SIM^2+NL/TA_SIM)-0*(NQ/TA_SIM^2))/(NQ/TA_SIM^2+NL/TA_SIM+NK)</f>
        <v>1.1803187005693718E-4</v>
      </c>
    </row>
    <row r="5" spans="2:32" ht="15" customHeight="1" x14ac:dyDescent="0.25">
      <c r="B5" s="21" t="s">
        <v>0</v>
      </c>
      <c r="C5" s="17">
        <f>PARAMETER!C32</f>
        <v>0</v>
      </c>
      <c r="D5" s="13" t="s">
        <v>1</v>
      </c>
      <c r="E5" s="17">
        <f>PARAMETER!D32</f>
        <v>0</v>
      </c>
      <c r="F5" s="13" t="s">
        <v>2</v>
      </c>
      <c r="G5" s="17">
        <f>PARAMETER!E32</f>
        <v>1</v>
      </c>
      <c r="H5" s="29"/>
      <c r="I5" s="27"/>
      <c r="J5" s="28"/>
      <c r="K5" s="27"/>
      <c r="L5" s="28"/>
      <c r="M5" s="27"/>
      <c r="N5" s="28"/>
      <c r="R5" s="7">
        <f t="shared" si="6"/>
        <v>3.5286111530509161</v>
      </c>
      <c r="S5" s="7">
        <f t="shared" si="7"/>
        <v>33.77622842426377</v>
      </c>
      <c r="T5">
        <f t="shared" si="8"/>
        <v>5.3756537127225581</v>
      </c>
      <c r="U5" s="7" t="str">
        <f t="shared" si="9"/>
        <v>33,7762284242638j</v>
      </c>
      <c r="V5" s="7" t="str">
        <f t="shared" si="0"/>
        <v>1,00009710340366-0,00430143777141767j</v>
      </c>
      <c r="W5">
        <f t="shared" si="1"/>
        <v>9.2372691261640924E-4</v>
      </c>
      <c r="X5">
        <f t="shared" si="2"/>
        <v>-0.24642878138344662</v>
      </c>
      <c r="Y5" s="7">
        <f t="shared" si="3"/>
        <v>1.0000971034036601</v>
      </c>
      <c r="Z5" s="7">
        <f t="shared" si="4"/>
        <v>-4.3014377714176702E-3</v>
      </c>
      <c r="AA5" s="7" t="e">
        <f t="shared" si="10"/>
        <v>#N/A</v>
      </c>
      <c r="AB5" s="7">
        <f t="shared" si="11"/>
        <v>-9.1444461220366691</v>
      </c>
      <c r="AC5" s="7"/>
      <c r="AD5">
        <f t="shared" si="12"/>
        <v>3.9999999999999998E-6</v>
      </c>
      <c r="AE5">
        <f t="shared" si="5"/>
        <v>7.8823670900951548E-5</v>
      </c>
      <c r="AF5">
        <f t="shared" ref="AF5:AF68" si="13">(1*(ZQ/TA_SIM^2+ZL/TA_SIM+ZK)-1*(2*ZQ/TA_SIM^2+ZL/TA_SIM)+1*(ZQ/TA_SIM^2)+AF4*(2*NQ/TA_SIM^2+NL/TA_SIM)-AF3*(NQ/TA_SIM^2))/(NQ/TA_SIM^2+NL/TA_SIM+NK)</f>
        <v>2.3585881938117755E-4</v>
      </c>
    </row>
    <row r="6" spans="2:32" ht="15.75" customHeight="1" thickBot="1" x14ac:dyDescent="0.3">
      <c r="B6" s="22"/>
      <c r="C6" s="18"/>
      <c r="D6" s="14"/>
      <c r="E6" s="18"/>
      <c r="F6" s="14"/>
      <c r="G6" s="18"/>
      <c r="H6" s="30"/>
      <c r="I6" s="27"/>
      <c r="J6" s="28"/>
      <c r="K6" s="27"/>
      <c r="L6" s="28"/>
      <c r="M6" s="27"/>
      <c r="N6" s="28"/>
      <c r="R6" s="7">
        <f t="shared" si="6"/>
        <v>3.5443417932293073</v>
      </c>
      <c r="S6" s="7">
        <f t="shared" si="7"/>
        <v>35.022068507574353</v>
      </c>
      <c r="T6">
        <f t="shared" si="8"/>
        <v>5.5739353202834563</v>
      </c>
      <c r="U6" s="7" t="str">
        <f t="shared" si="9"/>
        <v>35,0220685075744j</v>
      </c>
      <c r="V6" s="7" t="str">
        <f t="shared" si="0"/>
        <v>1,00010439944336-0,00446016807629867j</v>
      </c>
      <c r="W6">
        <f t="shared" si="1"/>
        <v>9.9313044894579314E-4</v>
      </c>
      <c r="X6">
        <f t="shared" si="2"/>
        <v>-0.25552043632096744</v>
      </c>
      <c r="Y6" s="7">
        <f t="shared" si="3"/>
        <v>1.00010439944336</v>
      </c>
      <c r="Z6" s="7">
        <f t="shared" si="4"/>
        <v>-4.4601680762986701E-3</v>
      </c>
      <c r="AA6" s="7" t="e">
        <f t="shared" si="10"/>
        <v>#N/A</v>
      </c>
      <c r="AB6" s="7">
        <f t="shared" si="11"/>
        <v>-9.7736717291722925</v>
      </c>
      <c r="AC6" s="7"/>
      <c r="AD6">
        <f t="shared" si="12"/>
        <v>6.0000000000000002E-6</v>
      </c>
      <c r="AE6">
        <f t="shared" si="5"/>
        <v>1.7720198498782924E-4</v>
      </c>
      <c r="AF6">
        <f t="shared" si="13"/>
        <v>3.9275435948821051E-4</v>
      </c>
    </row>
    <row r="7" spans="2:32" ht="15.75" customHeight="1" thickTop="1" x14ac:dyDescent="0.25">
      <c r="B7" s="22"/>
      <c r="C7" s="19">
        <f>PARAMETER!F32</f>
        <v>1.0132118364233779E-7</v>
      </c>
      <c r="D7" s="15" t="s">
        <v>1</v>
      </c>
      <c r="E7" s="19">
        <f>PARAMETER!G32</f>
        <v>1.273239544735163E-4</v>
      </c>
      <c r="F7" s="15" t="s">
        <v>2</v>
      </c>
      <c r="G7" s="19">
        <f>PARAMETER!H32</f>
        <v>1</v>
      </c>
      <c r="H7" s="30"/>
      <c r="I7" s="27"/>
      <c r="J7" s="28"/>
      <c r="K7" s="27"/>
      <c r="L7" s="28"/>
      <c r="M7" s="27"/>
      <c r="N7" s="28"/>
      <c r="R7" s="7">
        <f t="shared" si="6"/>
        <v>3.5600724334076985</v>
      </c>
      <c r="S7" s="7">
        <f t="shared" si="7"/>
        <v>36.313861546131733</v>
      </c>
      <c r="T7">
        <f t="shared" si="8"/>
        <v>5.7795305678215625</v>
      </c>
      <c r="U7" s="7" t="str">
        <f t="shared" si="9"/>
        <v>36,3138615461317j</v>
      </c>
      <c r="V7" s="7" t="str">
        <f t="shared" si="0"/>
        <v>1,00011224373176-0,00462476135024513j</v>
      </c>
      <c r="W7">
        <f t="shared" si="1"/>
        <v>1.0677488308794684E-3</v>
      </c>
      <c r="X7">
        <f t="shared" si="2"/>
        <v>-0.26494767919360668</v>
      </c>
      <c r="Y7" s="7">
        <f t="shared" si="3"/>
        <v>1.00011224373176</v>
      </c>
      <c r="Z7" s="7">
        <f t="shared" si="4"/>
        <v>-4.6247613502451296E-3</v>
      </c>
      <c r="AA7" s="7" t="e">
        <f t="shared" si="10"/>
        <v>#N/A</v>
      </c>
      <c r="AB7" s="7">
        <f t="shared" si="11"/>
        <v>-10.402897336307944</v>
      </c>
      <c r="AC7" s="7"/>
      <c r="AD7">
        <f t="shared" si="12"/>
        <v>7.9999999999999996E-6</v>
      </c>
      <c r="AE7">
        <f t="shared" si="5"/>
        <v>3.1475509038292326E-4</v>
      </c>
      <c r="AF7">
        <f t="shared" si="13"/>
        <v>5.8861283366146145E-4</v>
      </c>
    </row>
    <row r="8" spans="2:32" ht="15" customHeight="1" thickBot="1" x14ac:dyDescent="0.3">
      <c r="B8" s="23"/>
      <c r="C8" s="20"/>
      <c r="D8" s="16"/>
      <c r="E8" s="20"/>
      <c r="F8" s="16"/>
      <c r="G8" s="20"/>
      <c r="H8" s="31"/>
      <c r="I8" s="27"/>
      <c r="J8" s="28"/>
      <c r="K8" s="27"/>
      <c r="L8" s="28"/>
      <c r="M8" s="27"/>
      <c r="N8" s="28"/>
      <c r="R8" s="7">
        <f t="shared" si="6"/>
        <v>3.5758030735860897</v>
      </c>
      <c r="S8" s="7">
        <f t="shared" si="7"/>
        <v>37.653302519993161</v>
      </c>
      <c r="T8">
        <f t="shared" si="8"/>
        <v>5.9927092197914309</v>
      </c>
      <c r="U8" s="7" t="str">
        <f t="shared" si="9"/>
        <v>37,6533025199932j</v>
      </c>
      <c r="V8" s="7" t="str">
        <f t="shared" si="0"/>
        <v>1,0001206774735-0,00479543478927075j</v>
      </c>
      <c r="W8">
        <f t="shared" si="1"/>
        <v>1.1479739325163186E-3</v>
      </c>
      <c r="X8">
        <f t="shared" si="2"/>
        <v>-0.27472291589446179</v>
      </c>
      <c r="Y8" s="7">
        <f t="shared" si="3"/>
        <v>1.0001206774735001</v>
      </c>
      <c r="Z8" s="7">
        <f t="shared" si="4"/>
        <v>-4.7954347892707498E-3</v>
      </c>
      <c r="AA8" s="7" t="e">
        <f t="shared" si="10"/>
        <v>#N/A</v>
      </c>
      <c r="AB8" s="7">
        <f t="shared" si="11"/>
        <v>-11.032122943443596</v>
      </c>
      <c r="AC8" s="7"/>
      <c r="AD8">
        <f t="shared" si="12"/>
        <v>9.9999999999999991E-6</v>
      </c>
      <c r="AE8">
        <f t="shared" si="5"/>
        <v>4.9137923017539276E-4</v>
      </c>
      <c r="AF8">
        <f t="shared" si="13"/>
        <v>8.2332731993469451E-4</v>
      </c>
    </row>
    <row r="9" spans="2:32" x14ac:dyDescent="0.25">
      <c r="R9" s="7">
        <f t="shared" si="6"/>
        <v>3.5915337137644809</v>
      </c>
      <c r="S9" s="7">
        <f t="shared" si="7"/>
        <v>39.042148928751175</v>
      </c>
      <c r="T9">
        <f t="shared" si="8"/>
        <v>6.2137509909406958</v>
      </c>
      <c r="U9" s="7" t="str">
        <f t="shared" si="9"/>
        <v>39,0421489287512j</v>
      </c>
      <c r="V9" s="7" t="str">
        <f t="shared" si="0"/>
        <v>1,0001297449712-0,00497241370863057j</v>
      </c>
      <c r="W9">
        <f t="shared" si="1"/>
        <v>1.2342270821704294E-3</v>
      </c>
      <c r="X9">
        <f t="shared" si="2"/>
        <v>-0.28485901308975564</v>
      </c>
      <c r="Y9" s="7">
        <f t="shared" si="3"/>
        <v>1.0001297449712001</v>
      </c>
      <c r="Z9" s="7">
        <f t="shared" si="4"/>
        <v>-4.9724137086305702E-3</v>
      </c>
      <c r="AA9" s="7" t="e">
        <f t="shared" si="10"/>
        <v>#N/A</v>
      </c>
      <c r="AB9" s="7">
        <f t="shared" si="11"/>
        <v>-11.661348550579248</v>
      </c>
      <c r="AC9" s="7"/>
      <c r="AD9">
        <f t="shared" si="12"/>
        <v>1.1999999999999999E-5</v>
      </c>
      <c r="AE9">
        <f t="shared" si="5"/>
        <v>7.0696936737579819E-4</v>
      </c>
      <c r="AF9">
        <f t="shared" si="13"/>
        <v>1.0967896385240203E-3</v>
      </c>
    </row>
    <row r="10" spans="2:32" x14ac:dyDescent="0.25">
      <c r="B10" t="s">
        <v>84</v>
      </c>
      <c r="R10" s="7">
        <f t="shared" si="6"/>
        <v>3.6072643539428721</v>
      </c>
      <c r="S10" s="7">
        <f t="shared" si="7"/>
        <v>40.482223097573353</v>
      </c>
      <c r="T10">
        <f t="shared" si="8"/>
        <v>6.4429459133276978</v>
      </c>
      <c r="U10" s="7" t="str">
        <f t="shared" si="9"/>
        <v>40,4822230975734j</v>
      </c>
      <c r="V10" s="7" t="str">
        <f t="shared" si="0"/>
        <v>1,00013949385854-0,00515593185470485j</v>
      </c>
      <c r="W10">
        <f t="shared" si="1"/>
        <v>1.3269612770257114E-3</v>
      </c>
      <c r="X10">
        <f t="shared" si="2"/>
        <v>-0.29536931557986201</v>
      </c>
      <c r="Y10" s="7">
        <f t="shared" si="3"/>
        <v>1.00013949385854</v>
      </c>
      <c r="Z10" s="7">
        <f t="shared" si="4"/>
        <v>-5.1559318547048502E-3</v>
      </c>
      <c r="AA10" s="7" t="e">
        <f t="shared" si="10"/>
        <v>#N/A</v>
      </c>
      <c r="AB10" s="7">
        <f t="shared" si="11"/>
        <v>-12.2905741577149</v>
      </c>
      <c r="AC10" s="7"/>
      <c r="AD10">
        <f t="shared" si="12"/>
        <v>1.3999999999999998E-5</v>
      </c>
      <c r="AE10">
        <f t="shared" si="5"/>
        <v>9.6141919226999661E-4</v>
      </c>
      <c r="AF10">
        <f t="shared" si="13"/>
        <v>1.4088903592905087E-3</v>
      </c>
    </row>
    <row r="11" spans="2:32" x14ac:dyDescent="0.25">
      <c r="B11" s="1"/>
      <c r="O11" s="25" t="s">
        <v>85</v>
      </c>
      <c r="R11" s="7">
        <f t="shared" si="6"/>
        <v>3.6229949941212634</v>
      </c>
      <c r="S11" s="7">
        <f t="shared" si="7"/>
        <v>41.975414568301638</v>
      </c>
      <c r="T11">
        <f t="shared" si="8"/>
        <v>6.6805947168767617</v>
      </c>
      <c r="U11" s="7" t="str">
        <f t="shared" si="9"/>
        <v>41,9754145683016j</v>
      </c>
      <c r="V11" s="7" t="str">
        <f t="shared" si="0"/>
        <v>1,00014997535093-0,00534623172981379j</v>
      </c>
      <c r="W11">
        <f t="shared" si="1"/>
        <v>1.4266635646705663E-3</v>
      </c>
      <c r="X11">
        <f t="shared" si="2"/>
        <v>-0.30626766434269675</v>
      </c>
      <c r="Y11" s="7">
        <f t="shared" si="3"/>
        <v>1.00014997535093</v>
      </c>
      <c r="Z11" s="7">
        <f t="shared" si="4"/>
        <v>-5.34623172981379E-3</v>
      </c>
      <c r="AA11" s="7" t="e">
        <f t="shared" si="10"/>
        <v>#N/A</v>
      </c>
      <c r="AB11" s="7">
        <f t="shared" si="11"/>
        <v>-12.919799764850552</v>
      </c>
      <c r="AC11" s="7"/>
      <c r="AD11">
        <f t="shared" si="12"/>
        <v>1.5999999999999999E-5</v>
      </c>
      <c r="AE11">
        <f t="shared" si="5"/>
        <v>1.2546211298068988E-3</v>
      </c>
      <c r="AF11">
        <f t="shared" si="13"/>
        <v>1.7595188092330376E-3</v>
      </c>
    </row>
    <row r="12" spans="2:32" ht="18" x14ac:dyDescent="0.35">
      <c r="B12" s="1" t="s">
        <v>8</v>
      </c>
      <c r="C12" s="4">
        <f>PARAMETER!I32</f>
        <v>5</v>
      </c>
      <c r="D12" t="s">
        <v>10</v>
      </c>
      <c r="E12" s="1" t="s">
        <v>11</v>
      </c>
      <c r="F12" s="4">
        <f>2*PI()*f_MIN</f>
        <v>31.415926535897931</v>
      </c>
      <c r="G12" t="s">
        <v>13</v>
      </c>
      <c r="I12" s="12" t="s">
        <v>46</v>
      </c>
      <c r="J12" s="12"/>
      <c r="K12" s="12"/>
      <c r="R12" s="7">
        <f t="shared" si="6"/>
        <v>3.6387256342996546</v>
      </c>
      <c r="S12" s="7">
        <f t="shared" si="7"/>
        <v>43.523682578746602</v>
      </c>
      <c r="T12">
        <f t="shared" si="8"/>
        <v>6.9270092239701322</v>
      </c>
      <c r="U12" s="7" t="str">
        <f t="shared" si="9"/>
        <v>43,5236825787466j</v>
      </c>
      <c r="V12" s="7" t="str">
        <f t="shared" si="0"/>
        <v>1,00016124451511-0,00554356493060409j</v>
      </c>
      <c r="W12">
        <f t="shared" si="1"/>
        <v>1.533857604216286E-3</v>
      </c>
      <c r="X12">
        <f t="shared" si="2"/>
        <v>-0.31756841528945084</v>
      </c>
      <c r="Y12" s="7">
        <f t="shared" si="3"/>
        <v>1.00016124451511</v>
      </c>
      <c r="Z12" s="7">
        <f t="shared" si="4"/>
        <v>-5.5435649306040903E-3</v>
      </c>
      <c r="AA12" s="7" t="e">
        <f t="shared" si="10"/>
        <v>#N/A</v>
      </c>
      <c r="AB12" s="7">
        <f t="shared" si="11"/>
        <v>-13.549025371986176</v>
      </c>
      <c r="AC12" s="7"/>
      <c r="AD12">
        <f t="shared" si="12"/>
        <v>1.8E-5</v>
      </c>
      <c r="AE12">
        <f t="shared" si="5"/>
        <v>1.5864663470145368E-3</v>
      </c>
      <c r="AF12">
        <f t="shared" si="13"/>
        <v>2.1485630800110044E-3</v>
      </c>
    </row>
    <row r="13" spans="2:32" ht="18" x14ac:dyDescent="0.35">
      <c r="B13" s="1" t="s">
        <v>9</v>
      </c>
      <c r="C13" s="5">
        <f>PARAMETER!J32</f>
        <v>7000</v>
      </c>
      <c r="D13" t="s">
        <v>10</v>
      </c>
      <c r="E13" s="1" t="s">
        <v>12</v>
      </c>
      <c r="F13" s="5">
        <f>2*PI()*f_MAX</f>
        <v>43982.297150257102</v>
      </c>
      <c r="G13" t="s">
        <v>13</v>
      </c>
      <c r="I13" s="26" t="s">
        <v>89</v>
      </c>
      <c r="J13" s="26"/>
      <c r="K13" s="26"/>
      <c r="R13" s="7">
        <f t="shared" si="6"/>
        <v>3.6544562744780458</v>
      </c>
      <c r="S13" s="7">
        <f t="shared" si="7"/>
        <v>45.129058633431839</v>
      </c>
      <c r="T13">
        <f t="shared" si="8"/>
        <v>7.1825127585946529</v>
      </c>
      <c r="U13" s="7" t="str">
        <f t="shared" si="9"/>
        <v>45,1290586334318j</v>
      </c>
      <c r="V13" s="7" t="str">
        <f t="shared" si="0"/>
        <v>1,00017336055897-0,00574819250069151j</v>
      </c>
      <c r="W13">
        <f t="shared" si="1"/>
        <v>1.6491064193040169E-3</v>
      </c>
      <c r="X13">
        <f t="shared" si="2"/>
        <v>-0.32928645876438589</v>
      </c>
      <c r="Y13" s="7">
        <f t="shared" si="3"/>
        <v>1.00017336055897</v>
      </c>
      <c r="Z13" s="7">
        <f t="shared" si="4"/>
        <v>-5.74819250069151E-3</v>
      </c>
      <c r="AA13" s="7" t="e">
        <f t="shared" si="10"/>
        <v>#N/A</v>
      </c>
      <c r="AB13" s="7">
        <f t="shared" si="11"/>
        <v>-14.178250979121856</v>
      </c>
      <c r="AC13" s="7"/>
      <c r="AD13">
        <f t="shared" si="12"/>
        <v>2.0000000000000002E-5</v>
      </c>
      <c r="AE13">
        <f t="shared" si="5"/>
        <v>1.956844760450549E-3</v>
      </c>
      <c r="AF13">
        <f t="shared" si="13"/>
        <v>2.5759100354965257E-3</v>
      </c>
    </row>
    <row r="14" spans="2:32" x14ac:dyDescent="0.25">
      <c r="R14" s="7">
        <f t="shared" si="6"/>
        <v>3.670186914656437</v>
      </c>
      <c r="S14" s="7">
        <f t="shared" si="7"/>
        <v>46.793649169159437</v>
      </c>
      <c r="T14">
        <f t="shared" si="8"/>
        <v>7.447440570579686</v>
      </c>
      <c r="U14" s="7" t="str">
        <f t="shared" si="9"/>
        <v>46,7936491691594j</v>
      </c>
      <c r="V14" s="7" t="str">
        <f t="shared" si="0"/>
        <v>1,00018638714336-0,00596038529828959j</v>
      </c>
      <c r="W14">
        <f t="shared" si="1"/>
        <v>1.7730153595431571E-3</v>
      </c>
      <c r="X14">
        <f t="shared" si="2"/>
        <v>-0.34143723982206742</v>
      </c>
      <c r="Y14" s="7">
        <f t="shared" si="3"/>
        <v>1.0001863871433601</v>
      </c>
      <c r="Z14" s="7">
        <f t="shared" si="4"/>
        <v>-5.9603852982895904E-3</v>
      </c>
      <c r="AA14" s="7" t="e">
        <f t="shared" si="10"/>
        <v>#N/A</v>
      </c>
      <c r="AB14" s="7">
        <f t="shared" si="11"/>
        <v>-14.807476586257479</v>
      </c>
      <c r="AC14" s="7"/>
      <c r="AD14">
        <f t="shared" si="12"/>
        <v>2.2000000000000003E-5</v>
      </c>
      <c r="AE14">
        <f t="shared" si="5"/>
        <v>2.3656450436796428E-3</v>
      </c>
      <c r="AF14">
        <f t="shared" si="13"/>
        <v>3.0414453193557582E-3</v>
      </c>
    </row>
    <row r="15" spans="2:32" ht="18" x14ac:dyDescent="0.35">
      <c r="B15" s="1" t="s">
        <v>17</v>
      </c>
      <c r="C15">
        <f>PARAMETER!K32</f>
        <v>0.01</v>
      </c>
      <c r="D15" t="s">
        <v>18</v>
      </c>
      <c r="E15" s="1" t="s">
        <v>21</v>
      </c>
      <c r="F15">
        <f>t_MAX/5000</f>
        <v>1.9999999999999999E-6</v>
      </c>
      <c r="G15" t="s">
        <v>18</v>
      </c>
      <c r="R15" s="7">
        <f t="shared" si="6"/>
        <v>3.6859175548348282</v>
      </c>
      <c r="S15" s="7">
        <f t="shared" si="7"/>
        <v>48.519638318896348</v>
      </c>
      <c r="T15">
        <f t="shared" si="8"/>
        <v>7.7221402754832926</v>
      </c>
      <c r="U15" s="7" t="str">
        <f t="shared" si="9"/>
        <v>48,5196383188963j</v>
      </c>
      <c r="V15" s="7" t="str">
        <f t="shared" si="0"/>
        <v>1,00020039271735-0,00618042437960572j</v>
      </c>
      <c r="W15">
        <f t="shared" si="1"/>
        <v>1.9062352843500223E-3</v>
      </c>
      <c r="X15">
        <f t="shared" si="2"/>
        <v>-0.35403677931748917</v>
      </c>
      <c r="Y15" s="7">
        <f t="shared" si="3"/>
        <v>1.00020039271735</v>
      </c>
      <c r="Z15" s="7">
        <f t="shared" si="4"/>
        <v>-6.1804243796057196E-3</v>
      </c>
      <c r="AA15" s="7" t="e">
        <f t="shared" si="10"/>
        <v>#N/A</v>
      </c>
      <c r="AB15" s="7">
        <f t="shared" si="11"/>
        <v>-15.43670219339316</v>
      </c>
      <c r="AC15" s="7"/>
      <c r="AD15">
        <f t="shared" si="12"/>
        <v>2.4000000000000004E-5</v>
      </c>
      <c r="AE15">
        <f t="shared" si="5"/>
        <v>2.8127546347841426E-3</v>
      </c>
      <c r="AF15">
        <f t="shared" si="13"/>
        <v>3.545053362658963E-3</v>
      </c>
    </row>
    <row r="16" spans="2:32" x14ac:dyDescent="0.25">
      <c r="R16" s="7">
        <f t="shared" si="6"/>
        <v>3.7016481950132194</v>
      </c>
      <c r="S16" s="7">
        <f t="shared" si="7"/>
        <v>50.309290777605732</v>
      </c>
      <c r="T16">
        <f t="shared" si="8"/>
        <v>8.0069723107034552</v>
      </c>
      <c r="U16" s="7" t="str">
        <f t="shared" si="9"/>
        <v>50,3092907776057j</v>
      </c>
      <c r="V16" s="7" t="str">
        <f t="shared" si="0"/>
        <v>1,00021545087878-0,00640860139884027j</v>
      </c>
      <c r="W16">
        <f t="shared" si="1"/>
        <v>2.049465986505739E-3</v>
      </c>
      <c r="X16">
        <f t="shared" si="2"/>
        <v>-0.36710169584651192</v>
      </c>
      <c r="Y16" s="7">
        <f t="shared" si="3"/>
        <v>1.0002154508787799</v>
      </c>
      <c r="Z16" s="7">
        <f t="shared" si="4"/>
        <v>-6.4086013988402697E-3</v>
      </c>
      <c r="AA16" s="7" t="e">
        <f t="shared" si="10"/>
        <v>#N/A</v>
      </c>
      <c r="AB16" s="7">
        <f t="shared" si="11"/>
        <v>-16.065927800528783</v>
      </c>
      <c r="AC16" s="7"/>
      <c r="AD16">
        <f t="shared" si="12"/>
        <v>2.6000000000000005E-5</v>
      </c>
      <c r="AE16">
        <f t="shared" si="5"/>
        <v>3.2980597439034032E-3</v>
      </c>
      <c r="AF16">
        <f t="shared" si="13"/>
        <v>4.0866173915189413E-3</v>
      </c>
    </row>
    <row r="17" spans="18:32" x14ac:dyDescent="0.25">
      <c r="R17" s="7">
        <f t="shared" si="6"/>
        <v>3.7173788351916106</v>
      </c>
      <c r="S17" s="7">
        <f t="shared" si="7"/>
        <v>52.16495477378615</v>
      </c>
      <c r="T17">
        <f t="shared" si="8"/>
        <v>8.3023104084132289</v>
      </c>
      <c r="U17" s="7" t="str">
        <f t="shared" si="9"/>
        <v>52,1649547737861j</v>
      </c>
      <c r="V17" s="7" t="str">
        <f t="shared" si="0"/>
        <v>1,00023164076207-0,00664521902568566j</v>
      </c>
      <c r="W17">
        <f t="shared" si="1"/>
        <v>2.2034598740233511E-3</v>
      </c>
      <c r="X17">
        <f t="shared" si="2"/>
        <v>-0.38064922857632816</v>
      </c>
      <c r="Y17" s="7">
        <f t="shared" si="3"/>
        <v>1.0002316407620699</v>
      </c>
      <c r="Z17" s="7">
        <f t="shared" si="4"/>
        <v>-6.6452190256856601E-3</v>
      </c>
      <c r="AA17" s="7" t="e">
        <f t="shared" si="10"/>
        <v>#N/A</v>
      </c>
      <c r="AB17" s="7">
        <f t="shared" si="11"/>
        <v>-16.695153407664435</v>
      </c>
      <c r="AC17" s="7"/>
      <c r="AD17">
        <f t="shared" si="12"/>
        <v>2.8000000000000006E-5</v>
      </c>
      <c r="AE17">
        <f t="shared" si="5"/>
        <v>3.8214453608022003E-3</v>
      </c>
      <c r="AF17">
        <f t="shared" si="13"/>
        <v>4.6660194347574709E-3</v>
      </c>
    </row>
    <row r="18" spans="18:32" x14ac:dyDescent="0.25">
      <c r="R18" s="7">
        <f t="shared" si="6"/>
        <v>3.7331094753700018</v>
      </c>
      <c r="S18" s="7">
        <f t="shared" si="7"/>
        <v>54.089065150614978</v>
      </c>
      <c r="T18">
        <f t="shared" si="8"/>
        <v>8.6085420859399466</v>
      </c>
      <c r="U18" s="7" t="str">
        <f t="shared" si="9"/>
        <v>54,089065150615j</v>
      </c>
      <c r="V18" s="7" t="str">
        <f t="shared" si="0"/>
        <v>1,0002490474553-0,00689059138128724j</v>
      </c>
      <c r="W18">
        <f t="shared" si="1"/>
        <v>2.369025929320387E-3</v>
      </c>
      <c r="X18">
        <f t="shared" si="2"/>
        <v>-0.39469726100807812</v>
      </c>
      <c r="Y18" s="7">
        <f t="shared" si="3"/>
        <v>1.0002490474553001</v>
      </c>
      <c r="Z18" s="7">
        <f t="shared" si="4"/>
        <v>-6.8905913812872402E-3</v>
      </c>
      <c r="AA18" s="7" t="e">
        <f t="shared" si="10"/>
        <v>#N/A</v>
      </c>
      <c r="AB18" s="7">
        <f t="shared" si="11"/>
        <v>-17.324379014800058</v>
      </c>
      <c r="AC18" s="7"/>
      <c r="AD18">
        <f t="shared" si="12"/>
        <v>3.0000000000000008E-5</v>
      </c>
      <c r="AE18">
        <f t="shared" si="5"/>
        <v>4.38279526246943E-3</v>
      </c>
      <c r="AF18">
        <f t="shared" si="13"/>
        <v>5.2831403315993673E-3</v>
      </c>
    </row>
    <row r="19" spans="18:32" x14ac:dyDescent="0.25">
      <c r="R19" s="7">
        <f t="shared" si="6"/>
        <v>3.748840115548393</v>
      </c>
      <c r="S19" s="7">
        <f t="shared" si="7"/>
        <v>56.084146560741544</v>
      </c>
      <c r="T19">
        <f t="shared" si="8"/>
        <v>8.9260691542323389</v>
      </c>
      <c r="U19" s="7" t="str">
        <f t="shared" si="9"/>
        <v>56,0841465607415j</v>
      </c>
      <c r="V19" s="7" t="str">
        <f t="shared" si="0"/>
        <v>1,00026776244876-0,007145044493701j</v>
      </c>
      <c r="W19">
        <f t="shared" si="1"/>
        <v>2.5470339664436796E-3</v>
      </c>
      <c r="X19">
        <f t="shared" si="2"/>
        <v>-0.40926434571641418</v>
      </c>
      <c r="Y19" s="7">
        <f t="shared" si="3"/>
        <v>1.0002677624487599</v>
      </c>
      <c r="Z19" s="7">
        <f t="shared" si="4"/>
        <v>-7.1450444937009999E-3</v>
      </c>
      <c r="AA19" s="7" t="e">
        <f t="shared" si="10"/>
        <v>#N/A</v>
      </c>
      <c r="AB19" s="7">
        <f t="shared" si="11"/>
        <v>-17.953604621935739</v>
      </c>
      <c r="AC19" s="7"/>
      <c r="AD19">
        <f t="shared" si="12"/>
        <v>3.2000000000000005E-5</v>
      </c>
      <c r="AE19">
        <f t="shared" si="5"/>
        <v>4.9819920207435642E-3</v>
      </c>
      <c r="AF19">
        <f t="shared" si="13"/>
        <v>5.9378597393938016E-3</v>
      </c>
    </row>
    <row r="20" spans="18:32" x14ac:dyDescent="0.25">
      <c r="R20" s="7">
        <f t="shared" si="6"/>
        <v>3.7645707557267842</v>
      </c>
      <c r="S20" s="7">
        <f t="shared" si="7"/>
        <v>58.152816778919124</v>
      </c>
      <c r="T20">
        <f t="shared" si="8"/>
        <v>9.2553082450822899</v>
      </c>
      <c r="U20" s="7" t="str">
        <f t="shared" si="9"/>
        <v>58,1528167789191j</v>
      </c>
      <c r="V20" s="7" t="str">
        <f t="shared" si="0"/>
        <v>1,0002878841175-0,00740891677396143j</v>
      </c>
      <c r="W20">
        <f t="shared" si="1"/>
        <v>2.7384192101522803E-3</v>
      </c>
      <c r="X20">
        <f t="shared" si="2"/>
        <v>-0.42436973011354945</v>
      </c>
      <c r="Y20" s="7">
        <f t="shared" si="3"/>
        <v>1.0002878841175</v>
      </c>
      <c r="Z20" s="7">
        <f t="shared" si="4"/>
        <v>-7.4089167739614303E-3</v>
      </c>
      <c r="AA20" s="7" t="e">
        <f t="shared" si="10"/>
        <v>#N/A</v>
      </c>
      <c r="AB20" s="7">
        <f t="shared" si="11"/>
        <v>-18.582830229071362</v>
      </c>
      <c r="AC20" s="7"/>
      <c r="AD20">
        <f t="shared" si="12"/>
        <v>3.4000000000000007E-5</v>
      </c>
      <c r="AE20">
        <f t="shared" si="5"/>
        <v>5.6189170099695263E-3</v>
      </c>
      <c r="AF20">
        <f t="shared" si="13"/>
        <v>6.6300561413624908E-3</v>
      </c>
    </row>
    <row r="21" spans="18:32" x14ac:dyDescent="0.25">
      <c r="R21" s="7">
        <f t="shared" si="6"/>
        <v>3.7803013959051754</v>
      </c>
      <c r="S21" s="7">
        <f t="shared" si="7"/>
        <v>60.297790136825249</v>
      </c>
      <c r="T21">
        <f t="shared" si="8"/>
        <v>9.5966913577934712</v>
      </c>
      <c r="U21" s="7" t="str">
        <f t="shared" si="9"/>
        <v>60,2977901368252j</v>
      </c>
      <c r="V21" s="7" t="str">
        <f t="shared" si="0"/>
        <v>1,00030951824024-0,0076825595139604j</v>
      </c>
      <c r="W21">
        <f t="shared" si="1"/>
        <v>2.9441872191829275E-3</v>
      </c>
      <c r="X21">
        <f t="shared" si="2"/>
        <v>-0.44003338328860253</v>
      </c>
      <c r="Y21" s="7">
        <f t="shared" si="3"/>
        <v>1.0003095182402399</v>
      </c>
      <c r="Z21" s="7">
        <f t="shared" si="4"/>
        <v>-7.6825595139603997E-3</v>
      </c>
      <c r="AA21" s="7" t="e">
        <f t="shared" si="10"/>
        <v>#N/A</v>
      </c>
      <c r="AB21" s="7">
        <f t="shared" si="11"/>
        <v>-19.212055836207043</v>
      </c>
      <c r="AC21" s="7"/>
      <c r="AD21">
        <f t="shared" si="12"/>
        <v>3.6000000000000008E-5</v>
      </c>
      <c r="AE21">
        <f t="shared" si="5"/>
        <v>6.2934504146799908E-3</v>
      </c>
      <c r="AF21">
        <f t="shared" si="13"/>
        <v>7.3596068543743988E-3</v>
      </c>
    </row>
    <row r="22" spans="18:32" x14ac:dyDescent="0.25">
      <c r="R22" s="7">
        <f t="shared" si="6"/>
        <v>3.7960320360835667</v>
      </c>
      <c r="S22" s="7">
        <f t="shared" si="7"/>
        <v>62.521881084574225</v>
      </c>
      <c r="T22">
        <f t="shared" si="8"/>
        <v>9.9506664260136581</v>
      </c>
      <c r="U22" s="7" t="str">
        <f t="shared" si="9"/>
        <v>62,5218810845742j</v>
      </c>
      <c r="V22" s="7" t="str">
        <f t="shared" si="0"/>
        <v>1,00033277855763-0,00796633740743276j</v>
      </c>
      <c r="W22">
        <f t="shared" si="1"/>
        <v>3.1654191817360343E-3</v>
      </c>
      <c r="X22">
        <f t="shared" si="2"/>
        <v>-0.45627602397620665</v>
      </c>
      <c r="Y22" s="7">
        <f t="shared" si="3"/>
        <v>1.0003327785576299</v>
      </c>
      <c r="Z22" s="7">
        <f t="shared" si="4"/>
        <v>-7.9663374074327598E-3</v>
      </c>
      <c r="AA22" s="7" t="e">
        <f t="shared" si="10"/>
        <v>#N/A</v>
      </c>
      <c r="AB22" s="7">
        <f t="shared" si="11"/>
        <v>-19.841281443342666</v>
      </c>
      <c r="AC22" s="7"/>
      <c r="AD22">
        <f t="shared" si="12"/>
        <v>3.8000000000000009E-5</v>
      </c>
      <c r="AE22">
        <f t="shared" si="5"/>
        <v>7.0054712373078809E-3</v>
      </c>
      <c r="AF22">
        <f t="shared" si="13"/>
        <v>8.1263880367465728E-3</v>
      </c>
    </row>
    <row r="23" spans="18:32" x14ac:dyDescent="0.25">
      <c r="R23" s="7">
        <f t="shared" si="6"/>
        <v>3.8117626762619579</v>
      </c>
      <c r="S23" s="7">
        <f t="shared" si="7"/>
        <v>64.828007883598033</v>
      </c>
      <c r="T23">
        <f t="shared" si="8"/>
        <v>10.317697905474988</v>
      </c>
      <c r="U23" s="7" t="str">
        <f t="shared" si="9"/>
        <v>64,828007883598j</v>
      </c>
      <c r="V23" s="7" t="str">
        <f t="shared" si="0"/>
        <v>1,00035778737272-0,00826062909544993j</v>
      </c>
      <c r="W23">
        <f t="shared" si="1"/>
        <v>3.4032776101541391E-3</v>
      </c>
      <c r="X23">
        <f t="shared" si="2"/>
        <v>-0.47311914971219377</v>
      </c>
      <c r="Y23" s="7">
        <f t="shared" si="3"/>
        <v>1.0003577873727201</v>
      </c>
      <c r="Z23" s="7">
        <f t="shared" si="4"/>
        <v>-8.2606290954499294E-3</v>
      </c>
      <c r="AA23" s="7" t="e">
        <f t="shared" si="10"/>
        <v>#N/A</v>
      </c>
      <c r="AB23" s="7">
        <f t="shared" si="11"/>
        <v>-20.470507050478332</v>
      </c>
      <c r="AC23" s="7"/>
      <c r="AD23">
        <f t="shared" si="12"/>
        <v>4.000000000000001E-5</v>
      </c>
      <c r="AE23">
        <f t="shared" si="5"/>
        <v>7.7548573059225134E-3</v>
      </c>
      <c r="AF23">
        <f t="shared" si="13"/>
        <v>8.930274696070729E-3</v>
      </c>
    </row>
    <row r="24" spans="18:32" x14ac:dyDescent="0.25">
      <c r="R24" s="7">
        <f t="shared" si="6"/>
        <v>3.8274933164403491</v>
      </c>
      <c r="S24" s="7">
        <f t="shared" si="7"/>
        <v>67.219196435737913</v>
      </c>
      <c r="T24">
        <f t="shared" si="8"/>
        <v>10.698267383412801</v>
      </c>
      <c r="U24" s="7" t="str">
        <f t="shared" si="9"/>
        <v>67,2191964357379j</v>
      </c>
      <c r="V24" s="7" t="str">
        <f t="shared" si="0"/>
        <v>1,00038467619689-0,00856582773793739j</v>
      </c>
      <c r="W24">
        <f t="shared" si="1"/>
        <v>3.6590124653050611E-3</v>
      </c>
      <c r="X24">
        <f t="shared" si="2"/>
        <v>-0.49058506723804274</v>
      </c>
      <c r="Y24" s="7">
        <f t="shared" si="3"/>
        <v>1.00038467619689</v>
      </c>
      <c r="Z24" s="7">
        <f t="shared" si="4"/>
        <v>-8.5658277379373898E-3</v>
      </c>
      <c r="AA24" s="7" t="e">
        <f t="shared" si="10"/>
        <v>#N/A</v>
      </c>
      <c r="AB24" s="7">
        <f t="shared" si="11"/>
        <v>-21.09973265761397</v>
      </c>
      <c r="AC24" s="7"/>
      <c r="AD24">
        <f t="shared" si="12"/>
        <v>4.2000000000000011E-5</v>
      </c>
      <c r="AE24">
        <f t="shared" si="5"/>
        <v>8.541485281996164E-3</v>
      </c>
      <c r="AF24">
        <f t="shared" si="13"/>
        <v>9.7711406970652295E-3</v>
      </c>
    </row>
    <row r="25" spans="18:32" x14ac:dyDescent="0.25">
      <c r="R25" s="7">
        <f t="shared" si="6"/>
        <v>3.8432239566187403</v>
      </c>
      <c r="S25" s="7">
        <f t="shared" si="7"/>
        <v>69.698584253574168</v>
      </c>
      <c r="T25">
        <f t="shared" si="8"/>
        <v>11.09287421046327</v>
      </c>
      <c r="U25" s="7" t="str">
        <f t="shared" si="9"/>
        <v>69,6985842535742j</v>
      </c>
      <c r="V25" s="7" t="str">
        <f t="shared" si="0"/>
        <v>1,00041358644475-0,00888234161286034j</v>
      </c>
      <c r="W25">
        <f t="shared" si="1"/>
        <v>3.9339677436542901E-3</v>
      </c>
      <c r="X25">
        <f t="shared" si="2"/>
        <v>-0.50869692422019319</v>
      </c>
      <c r="Y25" s="7">
        <f t="shared" si="3"/>
        <v>1.0004135864447501</v>
      </c>
      <c r="Z25" s="7">
        <f t="shared" si="4"/>
        <v>-8.8823416128603408E-3</v>
      </c>
      <c r="AA25" s="7" t="e">
        <f t="shared" si="10"/>
        <v>#N/A</v>
      </c>
      <c r="AB25" s="7">
        <f t="shared" si="11"/>
        <v>-21.728958264749622</v>
      </c>
      <c r="AC25" s="7"/>
      <c r="AD25">
        <f t="shared" si="12"/>
        <v>4.4000000000000012E-5</v>
      </c>
      <c r="AE25">
        <f t="shared" si="5"/>
        <v>9.3652306681942799E-3</v>
      </c>
      <c r="AF25">
        <f t="shared" si="13"/>
        <v>1.0648858769452069E-2</v>
      </c>
    </row>
    <row r="26" spans="18:32" x14ac:dyDescent="0.25">
      <c r="R26" s="7">
        <f t="shared" si="6"/>
        <v>3.8589545967971315</v>
      </c>
      <c r="S26" s="7">
        <f t="shared" si="7"/>
        <v>72.269424577200255</v>
      </c>
      <c r="T26">
        <f t="shared" si="8"/>
        <v>11.502036155868328</v>
      </c>
      <c r="U26" s="7" t="str">
        <f t="shared" si="9"/>
        <v>72,2694245772003j</v>
      </c>
      <c r="V26" s="7" t="str">
        <f t="shared" si="0"/>
        <v>1,00044467018174-0,00921059474486068j</v>
      </c>
      <c r="W26">
        <f t="shared" si="1"/>
        <v>4.2295885619262827E-3</v>
      </c>
      <c r="X26">
        <f t="shared" si="2"/>
        <v>-0.52747874235502967</v>
      </c>
      <c r="Y26" s="7">
        <f t="shared" si="3"/>
        <v>1.00044467018174</v>
      </c>
      <c r="Z26" s="7">
        <f t="shared" si="4"/>
        <v>-9.2105947448606808E-3</v>
      </c>
      <c r="AA26" s="7" t="e">
        <f t="shared" si="10"/>
        <v>#N/A</v>
      </c>
      <c r="AB26" s="7">
        <f t="shared" si="11"/>
        <v>-22.358183871885274</v>
      </c>
      <c r="AC26" s="7"/>
      <c r="AD26">
        <f t="shared" si="12"/>
        <v>4.6000000000000014E-5</v>
      </c>
      <c r="AE26">
        <f t="shared" si="5"/>
        <v>1.0225967816193893E-2</v>
      </c>
      <c r="AF26">
        <f t="shared" si="13"/>
        <v>1.1563300515858497E-2</v>
      </c>
    </row>
    <row r="27" spans="18:32" x14ac:dyDescent="0.25">
      <c r="R27" s="7">
        <f t="shared" si="6"/>
        <v>3.8746852369755227</v>
      </c>
      <c r="S27" s="7">
        <f t="shared" si="7"/>
        <v>74.935090642846376</v>
      </c>
      <c r="T27">
        <f t="shared" si="8"/>
        <v>11.926290086848233</v>
      </c>
      <c r="U27" s="7" t="str">
        <f t="shared" si="9"/>
        <v>74,9350906428464j</v>
      </c>
      <c r="V27" s="7" t="str">
        <f t="shared" si="0"/>
        <v>1,00047809092837-0,009551027565285j</v>
      </c>
      <c r="W27">
        <f t="shared" si="1"/>
        <v>4.5474287764603284E-3</v>
      </c>
      <c r="X27">
        <f t="shared" si="2"/>
        <v>-0.54695545193568396</v>
      </c>
      <c r="Y27" s="7">
        <f t="shared" si="3"/>
        <v>1.0004780909283699</v>
      </c>
      <c r="Z27" s="7">
        <f t="shared" si="4"/>
        <v>-9.5510275652849995E-3</v>
      </c>
      <c r="AA27" s="7" t="e">
        <f t="shared" si="10"/>
        <v>#N/A</v>
      </c>
      <c r="AB27" s="7">
        <f t="shared" si="11"/>
        <v>-22.98740947902094</v>
      </c>
      <c r="AC27" s="7"/>
      <c r="AD27">
        <f t="shared" si="12"/>
        <v>4.8000000000000015E-5</v>
      </c>
      <c r="AE27">
        <f t="shared" si="5"/>
        <v>1.1123569934525901E-2</v>
      </c>
      <c r="AF27">
        <f t="shared" si="13"/>
        <v>1.2514336419742905E-2</v>
      </c>
    </row>
    <row r="28" spans="18:32" x14ac:dyDescent="0.25">
      <c r="R28" s="7">
        <f t="shared" si="6"/>
        <v>3.8904158771539139</v>
      </c>
      <c r="S28" s="7">
        <f t="shared" si="7"/>
        <v>77.699080108949858</v>
      </c>
      <c r="T28">
        <f t="shared" si="8"/>
        <v>12.366192673032533</v>
      </c>
      <c r="U28" s="7" t="str">
        <f t="shared" si="9"/>
        <v>77,6990801089499j</v>
      </c>
      <c r="V28" s="7" t="str">
        <f t="shared" si="0"/>
        <v>1,00051402452563-0,00990409760571272j</v>
      </c>
      <c r="W28">
        <f t="shared" si="1"/>
        <v>4.8891591794281604E-3</v>
      </c>
      <c r="X28">
        <f t="shared" si="2"/>
        <v>-0.56715292796227201</v>
      </c>
      <c r="Y28" s="7">
        <f t="shared" si="3"/>
        <v>1.0005140245256301</v>
      </c>
      <c r="Z28" s="7">
        <f t="shared" si="4"/>
        <v>-9.9040976057127202E-3</v>
      </c>
      <c r="AA28" s="7" t="e">
        <f t="shared" si="10"/>
        <v>#N/A</v>
      </c>
      <c r="AB28" s="7">
        <f t="shared" si="11"/>
        <v>-23.616635086156563</v>
      </c>
      <c r="AC28" s="7"/>
      <c r="AD28">
        <f t="shared" si="12"/>
        <v>5.0000000000000016E-5</v>
      </c>
      <c r="AE28">
        <f t="shared" si="5"/>
        <v>1.205790909644433E-2</v>
      </c>
      <c r="AF28">
        <f t="shared" si="13"/>
        <v>1.3501835853344602E-2</v>
      </c>
    </row>
    <row r="29" spans="18:32" x14ac:dyDescent="0.25">
      <c r="R29" s="7">
        <f t="shared" si="6"/>
        <v>3.9061465173323051</v>
      </c>
      <c r="S29" s="7">
        <f t="shared" si="7"/>
        <v>80.565019645483673</v>
      </c>
      <c r="T29">
        <f t="shared" si="8"/>
        <v>12.822321116874384</v>
      </c>
      <c r="U29" s="7" t="str">
        <f t="shared" si="9"/>
        <v>80,5650196454837j</v>
      </c>
      <c r="V29" s="7" t="str">
        <f t="shared" si="0"/>
        <v>1,00055266006608-0,0102702802272842j</v>
      </c>
      <c r="W29">
        <f t="shared" si="1"/>
        <v>5.2565763142563846E-3</v>
      </c>
      <c r="X29">
        <f t="shared" si="2"/>
        <v>-0.5880980278837038</v>
      </c>
      <c r="Y29" s="7">
        <f t="shared" si="3"/>
        <v>1.0005526600660799</v>
      </c>
      <c r="Z29" s="7">
        <f t="shared" si="4"/>
        <v>-1.02702802272842E-2</v>
      </c>
      <c r="AA29" s="7" t="e">
        <f t="shared" si="10"/>
        <v>#N/A</v>
      </c>
      <c r="AB29" s="7">
        <f t="shared" si="11"/>
        <v>-24.245860693292229</v>
      </c>
      <c r="AC29" s="7"/>
      <c r="AD29">
        <f t="shared" si="12"/>
        <v>5.2000000000000017E-5</v>
      </c>
      <c r="AE29">
        <f t="shared" si="5"/>
        <v>1.3028856247820353E-2</v>
      </c>
      <c r="AF29">
        <f t="shared" si="13"/>
        <v>1.4525667085657109E-2</v>
      </c>
    </row>
    <row r="30" spans="18:32" x14ac:dyDescent="0.25">
      <c r="R30" s="7">
        <f t="shared" si="6"/>
        <v>3.9218771575106963</v>
      </c>
      <c r="S30" s="7">
        <f t="shared" si="7"/>
        <v>83.536669692560722</v>
      </c>
      <c r="T30">
        <f t="shared" si="8"/>
        <v>13.29527391100596</v>
      </c>
      <c r="U30" s="7" t="str">
        <f t="shared" si="9"/>
        <v>83,5366696925607j</v>
      </c>
      <c r="V30" s="7" t="str">
        <f t="shared" si="0"/>
        <v>1,00059420089577-0,0106500693883367j</v>
      </c>
      <c r="W30">
        <f t="shared" si="1"/>
        <v>5.6516119582855021E-3</v>
      </c>
      <c r="X30">
        <f t="shared" si="2"/>
        <v>-0.60981863106585354</v>
      </c>
      <c r="Y30" s="7">
        <f t="shared" si="3"/>
        <v>1.00059420089577</v>
      </c>
      <c r="Z30" s="7">
        <f t="shared" si="4"/>
        <v>-1.0650069388336699E-2</v>
      </c>
      <c r="AA30" s="7" t="e">
        <f t="shared" si="10"/>
        <v>#N/A</v>
      </c>
      <c r="AB30" s="7">
        <f t="shared" si="11"/>
        <v>-24.875086300427867</v>
      </c>
      <c r="AC30" s="7"/>
      <c r="AD30">
        <f t="shared" si="12"/>
        <v>5.4000000000000018E-5</v>
      </c>
      <c r="AE30">
        <f t="shared" si="5"/>
        <v>1.4036281215059732E-2</v>
      </c>
      <c r="AF30">
        <f t="shared" si="13"/>
        <v>1.5585697290424579E-2</v>
      </c>
    </row>
    <row r="31" spans="18:32" x14ac:dyDescent="0.25">
      <c r="R31" s="7">
        <f t="shared" si="6"/>
        <v>3.9376077976890875</v>
      </c>
      <c r="S31" s="7">
        <f t="shared" si="7"/>
        <v>86.617929394561997</v>
      </c>
      <c r="T31">
        <f t="shared" si="8"/>
        <v>13.785671623529323</v>
      </c>
      <c r="U31" s="7" t="str">
        <f t="shared" si="9"/>
        <v>86,617929394562j</v>
      </c>
      <c r="V31" s="7" t="str">
        <f t="shared" si="0"/>
        <v>1,00063886569241-0,0110439784530892j</v>
      </c>
      <c r="W31">
        <f t="shared" si="1"/>
        <v>6.0763433231828951E-3</v>
      </c>
      <c r="X31">
        <f t="shared" si="2"/>
        <v>-0.63234368008855879</v>
      </c>
      <c r="Y31" s="7">
        <f t="shared" si="3"/>
        <v>1.0006388656924099</v>
      </c>
      <c r="Z31" s="7">
        <f t="shared" si="4"/>
        <v>-1.1043978453089199E-2</v>
      </c>
      <c r="AA31" s="7" t="e">
        <f t="shared" si="10"/>
        <v>#N/A</v>
      </c>
      <c r="AB31" s="7">
        <f t="shared" si="11"/>
        <v>-25.504311907563533</v>
      </c>
      <c r="AC31" s="7"/>
      <c r="AD31">
        <f t="shared" si="12"/>
        <v>5.6000000000000019E-5</v>
      </c>
      <c r="AE31">
        <f t="shared" si="5"/>
        <v>1.5080052713046022E-2</v>
      </c>
      <c r="AF31">
        <f t="shared" si="13"/>
        <v>1.668179255416101E-2</v>
      </c>
    </row>
    <row r="32" spans="18:32" x14ac:dyDescent="0.25">
      <c r="R32" s="7">
        <f t="shared" si="6"/>
        <v>3.9533384378674787</v>
      </c>
      <c r="S32" s="7">
        <f t="shared" si="7"/>
        <v>89.812841716258347</v>
      </c>
      <c r="T32">
        <f t="shared" si="8"/>
        <v>14.294157712272501</v>
      </c>
      <c r="U32" s="7" t="str">
        <f t="shared" si="9"/>
        <v>89,8128417162583j</v>
      </c>
      <c r="V32" s="7" t="str">
        <f t="shared" si="0"/>
        <v>1,00068688962574-0,0114525410443731j</v>
      </c>
      <c r="W32">
        <f t="shared" si="1"/>
        <v>6.5330040285334172E-3</v>
      </c>
      <c r="X32">
        <f t="shared" si="2"/>
        <v>-0.65570322398208958</v>
      </c>
      <c r="Y32" s="7">
        <f t="shared" si="3"/>
        <v>1.0006868896257399</v>
      </c>
      <c r="Z32" s="7">
        <f t="shared" si="4"/>
        <v>-1.1452541044373101E-2</v>
      </c>
      <c r="AA32" s="7" t="e">
        <f t="shared" si="10"/>
        <v>#N/A</v>
      </c>
      <c r="AB32" s="7">
        <f t="shared" si="11"/>
        <v>-26.133537514699157</v>
      </c>
      <c r="AC32" s="7"/>
      <c r="AD32">
        <f t="shared" si="12"/>
        <v>5.8000000000000021E-5</v>
      </c>
      <c r="AE32">
        <f t="shared" si="5"/>
        <v>1.6160038353106643E-2</v>
      </c>
      <c r="AF32">
        <f t="shared" si="13"/>
        <v>1.7813817884191833E-2</v>
      </c>
    </row>
    <row r="33" spans="18:32" x14ac:dyDescent="0.25">
      <c r="R33" s="7">
        <f t="shared" si="6"/>
        <v>3.9690690780458699</v>
      </c>
      <c r="S33" s="7">
        <f t="shared" si="7"/>
        <v>93.125598747643465</v>
      </c>
      <c r="T33">
        <f t="shared" si="8"/>
        <v>14.821399369079876</v>
      </c>
      <c r="U33" s="7" t="str">
        <f t="shared" si="9"/>
        <v>93,1255987476435j</v>
      </c>
      <c r="V33" s="7" t="str">
        <f t="shared" si="0"/>
        <v>1,00073852560629-0,0118763119436918j</v>
      </c>
      <c r="W33">
        <f t="shared" si="1"/>
        <v>7.0239959061810251E-3</v>
      </c>
      <c r="X33">
        <f t="shared" si="2"/>
        <v>-0.67992846352305958</v>
      </c>
      <c r="Y33" s="7">
        <f t="shared" si="3"/>
        <v>1.00073852560629</v>
      </c>
      <c r="Z33" s="7">
        <f t="shared" si="4"/>
        <v>-1.1876311943691801E-2</v>
      </c>
      <c r="AA33" s="7" t="e">
        <f t="shared" si="10"/>
        <v>#N/A</v>
      </c>
      <c r="AB33" s="7">
        <f t="shared" si="11"/>
        <v>-26.762763121834823</v>
      </c>
      <c r="AC33" s="7"/>
      <c r="AD33">
        <f t="shared" si="12"/>
        <v>6.0000000000000022E-5</v>
      </c>
      <c r="AE33">
        <f t="shared" si="5"/>
        <v>1.7276104651002822E-2</v>
      </c>
      <c r="AF33">
        <f t="shared" si="13"/>
        <v>1.8981637216717532E-2</v>
      </c>
    </row>
    <row r="34" spans="18:32" x14ac:dyDescent="0.25">
      <c r="R34" s="7">
        <f t="shared" si="6"/>
        <v>3.9847997182242612</v>
      </c>
      <c r="S34" s="7">
        <f t="shared" si="7"/>
        <v>96.56054720443349</v>
      </c>
      <c r="T34">
        <f t="shared" si="8"/>
        <v>15.368088395243886</v>
      </c>
      <c r="U34" s="7" t="str">
        <f t="shared" si="9"/>
        <v>96,5605472044335j</v>
      </c>
      <c r="V34" s="7" t="str">
        <f t="shared" si="0"/>
        <v>1,00079404562959-0,0123158680422077j</v>
      </c>
      <c r="W34">
        <f t="shared" si="1"/>
        <v>7.5519017007944431E-3</v>
      </c>
      <c r="X34">
        <f t="shared" si="2"/>
        <v>-0.70505179871953072</v>
      </c>
      <c r="Y34" s="7">
        <f t="shared" si="3"/>
        <v>1.0007940456295901</v>
      </c>
      <c r="Z34" s="7">
        <f t="shared" si="4"/>
        <v>-1.23158680422077E-2</v>
      </c>
      <c r="AA34" s="7" t="e">
        <f t="shared" si="10"/>
        <v>#N/A</v>
      </c>
      <c r="AB34" s="7">
        <f t="shared" si="11"/>
        <v>-27.39198872897046</v>
      </c>
      <c r="AC34" s="7"/>
      <c r="AD34">
        <f t="shared" si="12"/>
        <v>6.2000000000000016E-5</v>
      </c>
      <c r="AE34">
        <f t="shared" si="5"/>
        <v>1.8428117034943514E-2</v>
      </c>
      <c r="AF34">
        <f t="shared" si="13"/>
        <v>2.0185113424898891E-2</v>
      </c>
    </row>
    <row r="35" spans="18:32" x14ac:dyDescent="0.25">
      <c r="R35" s="7">
        <f t="shared" si="6"/>
        <v>4.0005303584026519</v>
      </c>
      <c r="S35" s="7">
        <f t="shared" si="7"/>
        <v>100.12219413145594</v>
      </c>
      <c r="T35">
        <f t="shared" si="8"/>
        <v>15.934942109227569</v>
      </c>
      <c r="U35" s="7" t="str">
        <f t="shared" si="9"/>
        <v>100,122194131456j</v>
      </c>
      <c r="V35" s="7" t="str">
        <f t="shared" si="0"/>
        <v>1,00085374222307-0,0127718093466088j</v>
      </c>
      <c r="W35">
        <f t="shared" si="1"/>
        <v>8.1194987337967917E-3</v>
      </c>
      <c r="X35">
        <f t="shared" si="2"/>
        <v>-0.73110687862651391</v>
      </c>
      <c r="Y35" s="7">
        <f t="shared" si="3"/>
        <v>1.0008537422230701</v>
      </c>
      <c r="Z35" s="7">
        <f t="shared" si="4"/>
        <v>-1.2771809346608799E-2</v>
      </c>
      <c r="AA35" s="7" t="e">
        <f t="shared" si="10"/>
        <v>#N/A</v>
      </c>
      <c r="AB35" s="7">
        <f t="shared" si="11"/>
        <v>-28.021214336106098</v>
      </c>
      <c r="AC35" s="7"/>
      <c r="AD35">
        <f t="shared" si="12"/>
        <v>6.4000000000000011E-5</v>
      </c>
      <c r="AE35">
        <f t="shared" si="5"/>
        <v>1.9615939853620423E-2</v>
      </c>
      <c r="AF35">
        <f t="shared" si="13"/>
        <v>2.1424108326963537E-2</v>
      </c>
    </row>
    <row r="36" spans="18:32" x14ac:dyDescent="0.25">
      <c r="R36" s="7">
        <f t="shared" ref="R36:R67" si="14">R35+(LOG10(w_MAX*100)-LOG10(w_MIN*100))/200</f>
        <v>4.0162609985810427</v>
      </c>
      <c r="S36" s="7">
        <f t="shared" si="7"/>
        <v>103.81521281640673</v>
      </c>
      <c r="T36">
        <f t="shared" si="8"/>
        <v>16.522704287868216</v>
      </c>
      <c r="U36" s="7" t="str">
        <f t="shared" si="9"/>
        <v>103,815212816407j</v>
      </c>
      <c r="V36" s="7" t="str">
        <f t="shared" si="0"/>
        <v>1,00091793000375-0,0132447600441953j</v>
      </c>
      <c r="W36">
        <f t="shared" si="1"/>
        <v>8.7297736055225589E-3</v>
      </c>
      <c r="X36">
        <f t="shared" si="2"/>
        <v>-0.75812865364500404</v>
      </c>
      <c r="Y36" s="7">
        <f t="shared" si="3"/>
        <v>1.0009179300037501</v>
      </c>
      <c r="Z36" s="7">
        <f t="shared" si="4"/>
        <v>-1.32447600441953E-2</v>
      </c>
      <c r="AA36" s="7" t="e">
        <f t="shared" si="10"/>
        <v>#N/A</v>
      </c>
      <c r="AB36" s="7">
        <f t="shared" si="11"/>
        <v>-28.650439943241722</v>
      </c>
      <c r="AC36" s="7"/>
      <c r="AD36">
        <f t="shared" si="12"/>
        <v>6.6000000000000005E-5</v>
      </c>
      <c r="AE36">
        <f t="shared" si="5"/>
        <v>2.083943638426633E-2</v>
      </c>
      <c r="AF36">
        <f t="shared" si="13"/>
        <v>2.2698482694333378E-2</v>
      </c>
    </row>
    <row r="37" spans="18:32" x14ac:dyDescent="0.25">
      <c r="R37" s="7">
        <f t="shared" si="14"/>
        <v>4.0319916387594334</v>
      </c>
      <c r="S37" s="7">
        <f t="shared" si="7"/>
        <v>107.64444892173773</v>
      </c>
      <c r="T37">
        <f t="shared" si="8"/>
        <v>17.132146142297604</v>
      </c>
      <c r="U37" s="7" t="str">
        <f t="shared" si="9"/>
        <v>107,644448921738j</v>
      </c>
      <c r="V37" s="7" t="str">
        <f t="shared" si="0"/>
        <v>1,00098694735526-0,0137353696319648j</v>
      </c>
      <c r="W37">
        <f t="shared" si="1"/>
        <v>9.3859380144500279E-3</v>
      </c>
      <c r="X37">
        <f t="shared" si="2"/>
        <v>-0.78615343047157116</v>
      </c>
      <c r="Y37" s="7">
        <f t="shared" si="3"/>
        <v>1.0009869473552599</v>
      </c>
      <c r="Z37" s="7">
        <f t="shared" si="4"/>
        <v>-1.3735369631964801E-2</v>
      </c>
      <c r="AA37" s="7" t="e">
        <f t="shared" si="10"/>
        <v>#N/A</v>
      </c>
      <c r="AB37" s="7">
        <f t="shared" si="11"/>
        <v>-29.279665550377359</v>
      </c>
      <c r="AC37" s="7"/>
      <c r="AD37">
        <f t="shared" si="12"/>
        <v>6.7999999999999999E-5</v>
      </c>
      <c r="AE37">
        <f t="shared" si="5"/>
        <v>2.2098468840735852E-2</v>
      </c>
      <c r="AF37">
        <f t="shared" si="13"/>
        <v>2.4008096259772571E-2</v>
      </c>
    </row>
    <row r="38" spans="18:32" x14ac:dyDescent="0.25">
      <c r="R38" s="7">
        <f t="shared" si="14"/>
        <v>4.0477222789378242</v>
      </c>
      <c r="S38" s="7">
        <f t="shared" si="7"/>
        <v>111.61492684271961</v>
      </c>
      <c r="T38">
        <f t="shared" si="8"/>
        <v>17.764067329859103</v>
      </c>
      <c r="U38" s="7" t="str">
        <f t="shared" si="9"/>
        <v>111,61492684272j</v>
      </c>
      <c r="V38" s="7" t="str">
        <f t="shared" si="0"/>
        <v>1,00106115823363-0,0142443141149578j</v>
      </c>
      <c r="W38">
        <f t="shared" si="1"/>
        <v>1.0091445780440009E-2</v>
      </c>
      <c r="X38">
        <f t="shared" si="2"/>
        <v>-0.81521892988030142</v>
      </c>
      <c r="Y38" s="7">
        <f t="shared" si="3"/>
        <v>1.00106115823363</v>
      </c>
      <c r="Z38" s="7">
        <f t="shared" si="4"/>
        <v>-1.4244314114957799E-2</v>
      </c>
      <c r="AA38" s="7" t="e">
        <f t="shared" si="10"/>
        <v>#N/A</v>
      </c>
      <c r="AB38" s="7">
        <f t="shared" si="11"/>
        <v>-29.908891157512983</v>
      </c>
      <c r="AC38" s="7"/>
      <c r="AD38">
        <f t="shared" si="12"/>
        <v>6.9999999999999994E-5</v>
      </c>
      <c r="AE38">
        <f t="shared" si="5"/>
        <v>2.3392898381606519E-2</v>
      </c>
      <c r="AF38">
        <f t="shared" si="13"/>
        <v>2.535280772555561E-2</v>
      </c>
    </row>
    <row r="39" spans="18:32" x14ac:dyDescent="0.25">
      <c r="R39" s="7">
        <f t="shared" si="14"/>
        <v>4.063452919116215</v>
      </c>
      <c r="S39" s="7">
        <f t="shared" si="7"/>
        <v>115.73185630002239</v>
      </c>
      <c r="T39">
        <f t="shared" si="8"/>
        <v>18.419297003349474</v>
      </c>
      <c r="U39" s="7" t="str">
        <f t="shared" si="9"/>
        <v>115,731856300022j</v>
      </c>
      <c r="V39" s="7" t="str">
        <f t="shared" si="0"/>
        <v>1,00114095411187-0,0147722972796634j</v>
      </c>
      <c r="W39">
        <f t="shared" si="1"/>
        <v>1.0850011164048837E-2</v>
      </c>
      <c r="X39">
        <f t="shared" si="2"/>
        <v>-0.8453643475355459</v>
      </c>
      <c r="Y39" s="7">
        <f t="shared" si="3"/>
        <v>1.0011409541118701</v>
      </c>
      <c r="Z39" s="7">
        <f t="shared" si="4"/>
        <v>-1.47722972796634E-2</v>
      </c>
      <c r="AA39" s="7" t="e">
        <f t="shared" si="10"/>
        <v>#N/A</v>
      </c>
      <c r="AB39" s="7">
        <f t="shared" si="11"/>
        <v>-30.53811676464862</v>
      </c>
      <c r="AC39" s="7"/>
      <c r="AD39">
        <f t="shared" si="12"/>
        <v>7.1999999999999988E-5</v>
      </c>
      <c r="AE39">
        <f t="shared" si="5"/>
        <v>2.4722585118303497E-2</v>
      </c>
      <c r="AF39">
        <f t="shared" si="13"/>
        <v>2.6732474771655225E-2</v>
      </c>
    </row>
    <row r="40" spans="18:32" x14ac:dyDescent="0.25">
      <c r="R40" s="7">
        <f t="shared" si="14"/>
        <v>4.0791835592946057</v>
      </c>
      <c r="S40" s="7">
        <f t="shared" si="7"/>
        <v>120.00063917546422</v>
      </c>
      <c r="T40">
        <f t="shared" si="8"/>
        <v>19.098694898962073</v>
      </c>
      <c r="U40" s="7" t="str">
        <f t="shared" si="9"/>
        <v>120,000639175464j</v>
      </c>
      <c r="V40" s="7" t="str">
        <f t="shared" si="0"/>
        <v>1,00122675607434-0,0153200520488931j</v>
      </c>
      <c r="W40">
        <f t="shared" si="1"/>
        <v>1.1665628582703903E-2</v>
      </c>
      <c r="X40">
        <f t="shared" si="2"/>
        <v>-0.87663041805255748</v>
      </c>
      <c r="Y40" s="7">
        <f t="shared" si="3"/>
        <v>1.00122675607434</v>
      </c>
      <c r="Z40" s="7">
        <f t="shared" si="4"/>
        <v>-1.53200520488931E-2</v>
      </c>
      <c r="AA40" s="7" t="e">
        <f t="shared" si="10"/>
        <v>#N/A</v>
      </c>
      <c r="AB40" s="7">
        <f t="shared" si="11"/>
        <v>-31.167342371784258</v>
      </c>
      <c r="AC40" s="7"/>
      <c r="AD40">
        <f t="shared" si="12"/>
        <v>7.3999999999999983E-5</v>
      </c>
      <c r="AE40">
        <f t="shared" si="5"/>
        <v>2.6087388123242072E-2</v>
      </c>
      <c r="AF40">
        <f t="shared" si="13"/>
        <v>2.8146954063949702E-2</v>
      </c>
    </row>
    <row r="41" spans="18:32" x14ac:dyDescent="0.25">
      <c r="R41" s="7">
        <f t="shared" si="14"/>
        <v>4.0949141994729965</v>
      </c>
      <c r="S41" s="7">
        <f t="shared" si="7"/>
        <v>124.42687659989751</v>
      </c>
      <c r="T41">
        <f t="shared" si="8"/>
        <v>19.803152464358973</v>
      </c>
      <c r="U41" s="7" t="str">
        <f t="shared" si="9"/>
        <v>124,426876599898j</v>
      </c>
      <c r="V41" s="7" t="str">
        <f t="shared" si="0"/>
        <v>1,00131901707258-0,0158883419251946j</v>
      </c>
      <c r="W41">
        <f t="shared" si="1"/>
        <v>1.2542593830562498E-2</v>
      </c>
      <c r="X41">
        <f t="shared" si="2"/>
        <v>-0.90905948254327917</v>
      </c>
      <c r="Y41" s="7">
        <f t="shared" si="3"/>
        <v>1.0013190170725801</v>
      </c>
      <c r="Z41" s="7">
        <f t="shared" si="4"/>
        <v>-1.5888341925194598E-2</v>
      </c>
      <c r="AA41" s="7" t="e">
        <f t="shared" si="10"/>
        <v>#N/A</v>
      </c>
      <c r="AB41" s="7">
        <f t="shared" si="11"/>
        <v>-31.796567978919896</v>
      </c>
      <c r="AC41" s="7"/>
      <c r="AD41">
        <f t="shared" si="12"/>
        <v>7.5999999999999977E-5</v>
      </c>
      <c r="AE41">
        <f t="shared" si="5"/>
        <v>2.7487165437993344E-2</v>
      </c>
      <c r="AF41">
        <f t="shared" si="13"/>
        <v>2.9596101262449211E-2</v>
      </c>
    </row>
    <row r="42" spans="18:32" x14ac:dyDescent="0.25">
      <c r="R42" s="7">
        <f t="shared" si="14"/>
        <v>4.1106448396513873</v>
      </c>
      <c r="S42" s="7">
        <f t="shared" si="7"/>
        <v>129.01637630253234</v>
      </c>
      <c r="T42">
        <f t="shared" si="8"/>
        <v>20.533594028352088</v>
      </c>
      <c r="U42" s="7" t="str">
        <f t="shared" si="9"/>
        <v>129,016376302532j</v>
      </c>
      <c r="V42" s="7" t="str">
        <f t="shared" si="0"/>
        <v>1,00141822435561-0,0164779625306354j</v>
      </c>
      <c r="W42">
        <f t="shared" si="1"/>
        <v>1.3485526920492211E-2</v>
      </c>
      <c r="X42">
        <f t="shared" si="2"/>
        <v>-0.94269555990734999</v>
      </c>
      <c r="Y42" s="7">
        <f t="shared" si="3"/>
        <v>1.00141822435561</v>
      </c>
      <c r="Z42" s="7">
        <f t="shared" si="4"/>
        <v>-1.6477962530635399E-2</v>
      </c>
      <c r="AA42" s="7" t="e">
        <f t="shared" si="10"/>
        <v>#N/A</v>
      </c>
      <c r="AB42" s="7">
        <f t="shared" si="11"/>
        <v>-32.425793586055491</v>
      </c>
      <c r="AC42" s="7"/>
      <c r="AD42">
        <f t="shared" si="12"/>
        <v>7.7999999999999971E-5</v>
      </c>
      <c r="AE42">
        <f t="shared" si="5"/>
        <v>2.8921774081468343E-2</v>
      </c>
      <c r="AF42">
        <f t="shared" si="13"/>
        <v>3.1079771029540803E-2</v>
      </c>
    </row>
    <row r="43" spans="18:32" x14ac:dyDescent="0.25">
      <c r="R43" s="7">
        <f t="shared" si="14"/>
        <v>4.126375479829778</v>
      </c>
      <c r="S43" s="7">
        <f t="shared" si="7"/>
        <v>133.7751602313416</v>
      </c>
      <c r="T43">
        <f t="shared" si="8"/>
        <v>21.290978013728353</v>
      </c>
      <c r="U43" s="7" t="str">
        <f t="shared" si="9"/>
        <v>133,775160231342j</v>
      </c>
      <c r="V43" s="7" t="str">
        <f t="shared" si="0"/>
        <v>1,00152490208837-0,0170897432516231j</v>
      </c>
      <c r="W43">
        <f t="shared" si="1"/>
        <v>1.4499396672595798E-2</v>
      </c>
      <c r="X43">
        <f t="shared" si="2"/>
        <v>-0.97758442215384644</v>
      </c>
      <c r="Y43" s="7">
        <f t="shared" si="3"/>
        <v>1.0015249020883701</v>
      </c>
      <c r="Z43" s="7">
        <f t="shared" si="4"/>
        <v>-1.7089743251623098E-2</v>
      </c>
      <c r="AA43" s="7" t="e">
        <f t="shared" si="10"/>
        <v>#N/A</v>
      </c>
      <c r="AB43" s="7">
        <f t="shared" si="11"/>
        <v>-33.055019193191129</v>
      </c>
      <c r="AC43" s="7"/>
      <c r="AD43">
        <f t="shared" si="12"/>
        <v>7.9999999999999966E-5</v>
      </c>
      <c r="AE43">
        <f t="shared" si="5"/>
        <v>3.0391070058123359E-2</v>
      </c>
      <c r="AF43">
        <f t="shared" si="13"/>
        <v>3.2597817038251702E-2</v>
      </c>
    </row>
    <row r="44" spans="18:32" x14ac:dyDescent="0.25">
      <c r="R44" s="7">
        <f t="shared" si="14"/>
        <v>4.1421061200081688</v>
      </c>
      <c r="S44" s="7">
        <f t="shared" si="7"/>
        <v>138.7094724545434</v>
      </c>
      <c r="T44">
        <f t="shared" si="8"/>
        <v>22.076298194809681</v>
      </c>
      <c r="U44" s="7" t="str">
        <f t="shared" si="9"/>
        <v>138,709472454543j</v>
      </c>
      <c r="V44" s="7" t="str">
        <f t="shared" si="0"/>
        <v>1,00163961417345-0,0177245489983626j</v>
      </c>
      <c r="W44">
        <f t="shared" si="1"/>
        <v>1.5589547186451501E-2</v>
      </c>
      <c r="X44">
        <f t="shared" si="2"/>
        <v>-1.0137736740667809</v>
      </c>
      <c r="Y44" s="7">
        <f t="shared" si="3"/>
        <v>1.00163961417345</v>
      </c>
      <c r="Z44" s="7">
        <f t="shared" si="4"/>
        <v>-1.7724548998362601E-2</v>
      </c>
      <c r="AA44" s="7" t="e">
        <f t="shared" si="10"/>
        <v>#N/A</v>
      </c>
      <c r="AB44" s="7">
        <f t="shared" si="11"/>
        <v>-33.684244800326752</v>
      </c>
      <c r="AC44" s="7"/>
      <c r="AD44">
        <f t="shared" si="12"/>
        <v>8.199999999999996E-5</v>
      </c>
      <c r="AE44">
        <f t="shared" si="5"/>
        <v>3.1894908366182806E-2</v>
      </c>
      <c r="AF44">
        <f t="shared" si="13"/>
        <v>3.4150091980530511E-2</v>
      </c>
    </row>
    <row r="45" spans="18:32" x14ac:dyDescent="0.25">
      <c r="R45" s="7">
        <f t="shared" si="14"/>
        <v>4.1578367601865596</v>
      </c>
      <c r="S45" s="7">
        <f t="shared" si="7"/>
        <v>143.825787353533</v>
      </c>
      <c r="T45">
        <f t="shared" si="8"/>
        <v>22.890585001398584</v>
      </c>
      <c r="U45" s="7" t="str">
        <f t="shared" si="9"/>
        <v>143,825787353533j</v>
      </c>
      <c r="V45" s="7" t="str">
        <f t="shared" si="0"/>
        <v>1,00176296729232-0,0183832820896122j</v>
      </c>
      <c r="W45">
        <f t="shared" si="1"/>
        <v>1.6761726343594362E-2</v>
      </c>
      <c r="X45">
        <f t="shared" si="2"/>
        <v>-1.0513128375594121</v>
      </c>
      <c r="Y45" s="7">
        <f t="shared" si="3"/>
        <v>1.0017629672923201</v>
      </c>
      <c r="Z45" s="7">
        <f t="shared" si="4"/>
        <v>-1.83832820896122E-2</v>
      </c>
      <c r="AA45" s="7" t="e">
        <f t="shared" si="10"/>
        <v>#N/A</v>
      </c>
      <c r="AB45" s="7">
        <f t="shared" si="11"/>
        <v>-34.313470407462404</v>
      </c>
      <c r="AC45" s="7"/>
      <c r="AD45">
        <f t="shared" si="12"/>
        <v>8.3999999999999955E-5</v>
      </c>
      <c r="AE45">
        <f t="shared" si="5"/>
        <v>3.3433143005883403E-2</v>
      </c>
      <c r="AF45">
        <f t="shared" si="13"/>
        <v>3.5736447575545963E-2</v>
      </c>
    </row>
    <row r="46" spans="18:32" x14ac:dyDescent="0.25">
      <c r="R46" s="7">
        <f t="shared" si="14"/>
        <v>4.1735674003649503</v>
      </c>
      <c r="S46" s="7">
        <f t="shared" si="7"/>
        <v>149.13081811801041</v>
      </c>
      <c r="T46">
        <f t="shared" si="8"/>
        <v>23.734906870819742</v>
      </c>
      <c r="U46" s="7" t="str">
        <f t="shared" si="9"/>
        <v>149,13081811801j</v>
      </c>
      <c r="V46" s="7" t="str">
        <f t="shared" si="0"/>
        <v>1,00189561418379-0,0190668842745664j</v>
      </c>
      <c r="W46">
        <f t="shared" si="1"/>
        <v>1.802211649971602E-2</v>
      </c>
      <c r="X46">
        <f t="shared" si="2"/>
        <v>-1.0902534410964639</v>
      </c>
      <c r="Y46" s="7">
        <f t="shared" si="3"/>
        <v>1.00189561418379</v>
      </c>
      <c r="Z46" s="7">
        <f t="shared" si="4"/>
        <v>-1.90668842745664E-2</v>
      </c>
      <c r="AA46" s="7" t="e">
        <f t="shared" si="10"/>
        <v>#N/A</v>
      </c>
      <c r="AB46" s="7">
        <f t="shared" si="11"/>
        <v>-34.942696014598027</v>
      </c>
      <c r="AC46" s="7"/>
      <c r="AD46">
        <f t="shared" si="12"/>
        <v>8.5999999999999949E-5</v>
      </c>
      <c r="AE46">
        <f t="shared" si="5"/>
        <v>3.5005626987734795E-2</v>
      </c>
      <c r="AF46">
        <f t="shared" si="13"/>
        <v>3.7356734578002863E-2</v>
      </c>
    </row>
    <row r="47" spans="18:32" x14ac:dyDescent="0.25">
      <c r="R47" s="7">
        <f t="shared" si="14"/>
        <v>4.1892980405433411</v>
      </c>
      <c r="S47" s="7">
        <f t="shared" si="7"/>
        <v>154.63152555445259</v>
      </c>
      <c r="T47">
        <f t="shared" si="8"/>
        <v>24.610371649831862</v>
      </c>
      <c r="U47" s="7" t="str">
        <f t="shared" si="9"/>
        <v>154,631525554453j</v>
      </c>
      <c r="V47" s="7" t="str">
        <f t="shared" si="0"/>
        <v>1,00203825717881-0,0197763389050228j</v>
      </c>
      <c r="W47">
        <f t="shared" si="1"/>
        <v>1.9377367538045105E-2</v>
      </c>
      <c r="X47">
        <f t="shared" si="2"/>
        <v>-1.1306491146028352</v>
      </c>
      <c r="Y47" s="7">
        <f t="shared" si="3"/>
        <v>1.00203825717881</v>
      </c>
      <c r="Z47" s="7">
        <f t="shared" si="4"/>
        <v>-1.9776338905022801E-2</v>
      </c>
      <c r="AA47" s="7" t="e">
        <f t="shared" si="10"/>
        <v>#N/A</v>
      </c>
      <c r="AB47" s="7">
        <f t="shared" si="11"/>
        <v>-35.571921621733665</v>
      </c>
      <c r="AC47" s="7"/>
      <c r="AD47">
        <f t="shared" si="12"/>
        <v>8.7999999999999944E-5</v>
      </c>
      <c r="AE47">
        <f t="shared" si="5"/>
        <v>3.6612212340800365E-2</v>
      </c>
      <c r="AF47">
        <f t="shared" si="13"/>
        <v>3.9010802786474813E-2</v>
      </c>
    </row>
    <row r="48" spans="18:32" x14ac:dyDescent="0.25">
      <c r="R48" s="7">
        <f t="shared" si="14"/>
        <v>4.2050286807217319</v>
      </c>
      <c r="S48" s="7">
        <f t="shared" si="7"/>
        <v>160.33512721948671</v>
      </c>
      <c r="T48">
        <f t="shared" si="8"/>
        <v>25.518128048249206</v>
      </c>
      <c r="U48" s="7" t="str">
        <f t="shared" si="9"/>
        <v>160,335127219487j</v>
      </c>
      <c r="V48" s="7" t="str">
        <f t="shared" si="0"/>
        <v>1,00219165201257-0,0205126732724652j</v>
      </c>
      <c r="W48">
        <f t="shared" si="1"/>
        <v>2.0834632471000945E-2</v>
      </c>
      <c r="X48">
        <f t="shared" si="2"/>
        <v>-1.1725556903200918</v>
      </c>
      <c r="Y48" s="7">
        <f t="shared" si="3"/>
        <v>1.00219165201257</v>
      </c>
      <c r="Z48" s="7">
        <f t="shared" si="4"/>
        <v>-2.0512673272465198E-2</v>
      </c>
      <c r="AA48" s="7" t="e">
        <f t="shared" si="10"/>
        <v>#N/A</v>
      </c>
      <c r="AB48" s="7">
        <f t="shared" si="11"/>
        <v>-36.201147228869289</v>
      </c>
      <c r="AC48" s="7"/>
      <c r="AD48">
        <f t="shared" si="12"/>
        <v>8.9999999999999938E-5</v>
      </c>
      <c r="AE48">
        <f t="shared" si="5"/>
        <v>3.8252750120994494E-2</v>
      </c>
      <c r="AF48">
        <f t="shared" si="13"/>
        <v>4.0698501051753384E-2</v>
      </c>
    </row>
    <row r="49" spans="18:32" x14ac:dyDescent="0.25">
      <c r="R49" s="7">
        <f t="shared" si="14"/>
        <v>4.2207593209001226</v>
      </c>
      <c r="S49" s="7">
        <f t="shared" si="7"/>
        <v>166.24910689014891</v>
      </c>
      <c r="T49">
        <f t="shared" si="8"/>
        <v>26.459367146180075</v>
      </c>
      <c r="U49" s="7" t="str">
        <f t="shared" si="9"/>
        <v>166,249106890149j</v>
      </c>
      <c r="V49" s="7" t="str">
        <f t="shared" si="0"/>
        <v>1,0023566119364-0,0212769611263664j</v>
      </c>
      <c r="W49">
        <f t="shared" si="1"/>
        <v>2.2401605790381481E-2</v>
      </c>
      <c r="X49">
        <f t="shared" si="2"/>
        <v>-1.2160313101211628</v>
      </c>
      <c r="Y49" s="7">
        <f t="shared" si="3"/>
        <v>1.0023566119364</v>
      </c>
      <c r="Z49" s="7">
        <f t="shared" si="4"/>
        <v>-2.12769611263664E-2</v>
      </c>
      <c r="AA49" s="7" t="e">
        <f t="shared" si="10"/>
        <v>#N/A</v>
      </c>
      <c r="AB49" s="7">
        <f t="shared" si="11"/>
        <v>-36.830372836004926</v>
      </c>
      <c r="AC49" s="7"/>
      <c r="AD49">
        <f t="shared" si="12"/>
        <v>9.1999999999999932E-5</v>
      </c>
      <c r="AE49">
        <f t="shared" si="5"/>
        <v>3.9927090419398126E-2</v>
      </c>
      <c r="AF49">
        <f t="shared" si="13"/>
        <v>4.2419677285213342E-2</v>
      </c>
    </row>
    <row r="50" spans="18:32" x14ac:dyDescent="0.25">
      <c r="R50" s="7">
        <f t="shared" si="14"/>
        <v>4.2364899610785134</v>
      </c>
      <c r="S50" s="7">
        <f t="shared" si="7"/>
        <v>172.38122438345508</v>
      </c>
      <c r="T50">
        <f t="shared" si="8"/>
        <v>27.435323956860035</v>
      </c>
      <c r="U50" s="7" t="str">
        <f t="shared" si="9"/>
        <v>172,381224383455j</v>
      </c>
      <c r="V50" s="7" t="str">
        <f t="shared" si="0"/>
        <v>1,0025340121543-0,0220703253918795j</v>
      </c>
      <c r="W50">
        <f t="shared" si="1"/>
        <v>2.4086564785859847E-2</v>
      </c>
      <c r="X50">
        <f t="shared" si="2"/>
        <v>-1.2611365398470125</v>
      </c>
      <c r="Y50" s="7">
        <f t="shared" si="3"/>
        <v>1.0025340121543</v>
      </c>
      <c r="Z50" s="7">
        <f t="shared" si="4"/>
        <v>-2.2070325391879499E-2</v>
      </c>
      <c r="AA50" s="7" t="e">
        <f t="shared" si="10"/>
        <v>#N/A</v>
      </c>
      <c r="AB50" s="7">
        <f t="shared" si="11"/>
        <v>-37.45959844314055</v>
      </c>
      <c r="AC50" s="7"/>
      <c r="AD50">
        <f t="shared" si="12"/>
        <v>9.3999999999999927E-5</v>
      </c>
      <c r="AE50">
        <f t="shared" si="5"/>
        <v>4.1635082370591436E-2</v>
      </c>
      <c r="AF50">
        <f t="shared" si="13"/>
        <v>4.417417846719357E-2</v>
      </c>
    </row>
    <row r="51" spans="18:32" x14ac:dyDescent="0.25">
      <c r="R51" s="7">
        <f t="shared" si="14"/>
        <v>4.2522206012569042</v>
      </c>
      <c r="S51" s="7">
        <f t="shared" si="7"/>
        <v>178.73952573816726</v>
      </c>
      <c r="T51">
        <f t="shared" si="8"/>
        <v>28.447279047130372</v>
      </c>
      <c r="U51" s="7" t="str">
        <f t="shared" si="9"/>
        <v>178,739525738167j</v>
      </c>
      <c r="V51" s="7" t="str">
        <f t="shared" si="0"/>
        <v>1,00272479461073-0,0228939411071975j</v>
      </c>
      <c r="W51">
        <f t="shared" si="1"/>
        <v>2.5898414066593201E-2</v>
      </c>
      <c r="X51">
        <f t="shared" si="2"/>
        <v>-1.3079344912903803</v>
      </c>
      <c r="Y51" s="7">
        <f t="shared" si="3"/>
        <v>1.0027247946107301</v>
      </c>
      <c r="Z51" s="7">
        <f t="shared" si="4"/>
        <v>-2.2893941107197498E-2</v>
      </c>
      <c r="AA51" s="7" t="e">
        <f t="shared" si="10"/>
        <v>#N/A</v>
      </c>
      <c r="AB51" s="7">
        <f t="shared" si="11"/>
        <v>-38.088824050276187</v>
      </c>
      <c r="AC51" s="7"/>
      <c r="AD51">
        <f t="shared" si="12"/>
        <v>9.5999999999999921E-5</v>
      </c>
      <c r="AE51">
        <f t="shared" si="5"/>
        <v>4.3376574161003045E-2</v>
      </c>
      <c r="AF51">
        <f t="shared" si="13"/>
        <v>4.5961850655393328E-2</v>
      </c>
    </row>
    <row r="52" spans="18:32" x14ac:dyDescent="0.25">
      <c r="R52" s="7">
        <f t="shared" si="14"/>
        <v>4.2679512414352949</v>
      </c>
      <c r="S52" s="7">
        <f t="shared" si="7"/>
        <v>185.33235377211571</v>
      </c>
      <c r="T52">
        <f t="shared" si="8"/>
        <v>29.496560217688092</v>
      </c>
      <c r="U52" s="7" t="str">
        <f t="shared" si="9"/>
        <v>185,332353772116j</v>
      </c>
      <c r="V52" s="7" t="str">
        <f t="shared" si="0"/>
        <v>1,00292997315907-0,0237490386032312j</v>
      </c>
      <c r="W52">
        <f t="shared" si="1"/>
        <v>2.7846733543857447E-2</v>
      </c>
      <c r="X52">
        <f t="shared" si="2"/>
        <v>-1.3564909525189248</v>
      </c>
      <c r="Y52" s="7">
        <f t="shared" si="3"/>
        <v>1.00292997315907</v>
      </c>
      <c r="Z52" s="7">
        <f t="shared" si="4"/>
        <v>-2.3749038603231201E-2</v>
      </c>
      <c r="AA52" s="7" t="e">
        <f t="shared" si="10"/>
        <v>#N/A</v>
      </c>
      <c r="AB52" s="7">
        <f t="shared" si="11"/>
        <v>-38.718049657411825</v>
      </c>
      <c r="AC52" s="7"/>
      <c r="AD52">
        <f t="shared" si="12"/>
        <v>9.7999999999999916E-5</v>
      </c>
      <c r="AE52">
        <f t="shared" si="5"/>
        <v>4.5151413037275878E-2</v>
      </c>
      <c r="AF52">
        <f t="shared" si="13"/>
        <v>4.7782538993283441E-2</v>
      </c>
    </row>
    <row r="53" spans="18:32" x14ac:dyDescent="0.25">
      <c r="R53" s="7">
        <f t="shared" si="14"/>
        <v>4.2836818816136857</v>
      </c>
      <c r="S53" s="7">
        <f t="shared" si="7"/>
        <v>192.16835902892888</v>
      </c>
      <c r="T53">
        <f t="shared" si="8"/>
        <v>30.584544245312088</v>
      </c>
      <c r="U53" s="7" t="str">
        <f t="shared" si="9"/>
        <v>192,168359028929j</v>
      </c>
      <c r="V53" s="7" t="str">
        <f t="shared" si="0"/>
        <v>1,00315063914243-0,024636906950932j</v>
      </c>
      <c r="W53">
        <f t="shared" si="1"/>
        <v>2.9941830151213093E-2</v>
      </c>
      <c r="X53">
        <f t="shared" si="2"/>
        <v>-1.4068745273066883</v>
      </c>
      <c r="Y53" s="7">
        <f t="shared" si="3"/>
        <v>1.0031506391424301</v>
      </c>
      <c r="Z53" s="7">
        <f t="shared" si="4"/>
        <v>-2.4636906950932E-2</v>
      </c>
      <c r="AA53" s="7" t="e">
        <f t="shared" si="10"/>
        <v>#N/A</v>
      </c>
      <c r="AB53" s="7">
        <f t="shared" si="11"/>
        <v>-39.34727526454742</v>
      </c>
      <c r="AC53" s="7"/>
      <c r="AD53">
        <f t="shared" si="12"/>
        <v>9.999999999999991E-5</v>
      </c>
      <c r="AE53">
        <f t="shared" si="5"/>
        <v>4.6959445314649129E-2</v>
      </c>
      <c r="AF53">
        <f t="shared" si="13"/>
        <v>4.9636087718532063E-2</v>
      </c>
    </row>
    <row r="54" spans="18:32" x14ac:dyDescent="0.25">
      <c r="R54" s="7">
        <f t="shared" si="14"/>
        <v>4.2994125217920764</v>
      </c>
      <c r="S54" s="7">
        <f t="shared" si="7"/>
        <v>199.25651112853612</v>
      </c>
      <c r="T54">
        <f t="shared" si="8"/>
        <v>31.712658689351777</v>
      </c>
      <c r="U54" s="7" t="str">
        <f t="shared" si="9"/>
        <v>199,256511128536j</v>
      </c>
      <c r="V54" s="7" t="str">
        <f t="shared" si="0"/>
        <v>1,00338796742179-0,0255588977046079j</v>
      </c>
      <c r="W54">
        <f t="shared" si="1"/>
        <v>3.2194793605737071E-2</v>
      </c>
      <c r="X54">
        <f t="shared" si="2"/>
        <v>-1.4591567845277766</v>
      </c>
      <c r="Y54" s="7">
        <f t="shared" si="3"/>
        <v>1.00338796742179</v>
      </c>
      <c r="Z54" s="7">
        <f t="shared" si="4"/>
        <v>-2.55588977046079E-2</v>
      </c>
      <c r="AA54" s="7" t="e">
        <f t="shared" si="10"/>
        <v>#N/A</v>
      </c>
      <c r="AB54" s="7">
        <f t="shared" si="11"/>
        <v>-39.976500871683058</v>
      </c>
      <c r="AC54" s="7"/>
      <c r="AD54">
        <f t="shared" si="12"/>
        <v>1.019999999999999E-4</v>
      </c>
      <c r="AE54">
        <f t="shared" si="5"/>
        <v>4.880051638535543E-2</v>
      </c>
      <c r="AF54">
        <f t="shared" si="13"/>
        <v>5.1522340171444685E-2</v>
      </c>
    </row>
    <row r="55" spans="18:32" x14ac:dyDescent="0.25">
      <c r="R55" s="7">
        <f t="shared" si="14"/>
        <v>4.3151431619704672</v>
      </c>
      <c r="S55" s="7">
        <f t="shared" si="7"/>
        <v>206.60611053633212</v>
      </c>
      <c r="T55">
        <f t="shared" si="8"/>
        <v>32.882383764847781</v>
      </c>
      <c r="U55" s="7" t="str">
        <f t="shared" si="9"/>
        <v>206,606110536332j</v>
      </c>
      <c r="V55" s="7" t="str">
        <f t="shared" si="0"/>
        <v>1,00364322288932-0,0265164289729909j</v>
      </c>
      <c r="W55">
        <f t="shared" si="1"/>
        <v>3.4617556537013192E-2</v>
      </c>
      <c r="X55">
        <f t="shared" si="2"/>
        <v>-1.5134124184622506</v>
      </c>
      <c r="Y55" s="7">
        <f t="shared" si="3"/>
        <v>1.00364322288932</v>
      </c>
      <c r="Z55" s="7">
        <f t="shared" si="4"/>
        <v>-2.6516428972990901E-2</v>
      </c>
      <c r="AA55" s="7" t="e">
        <f t="shared" si="10"/>
        <v>#N/A</v>
      </c>
      <c r="AB55" s="7">
        <f t="shared" si="11"/>
        <v>-40.605726478818696</v>
      </c>
      <c r="AC55" s="7"/>
      <c r="AD55">
        <f t="shared" si="12"/>
        <v>1.039999999999999E-4</v>
      </c>
      <c r="AE55">
        <f t="shared" si="5"/>
        <v>5.0674470727033905E-2</v>
      </c>
      <c r="AF55">
        <f t="shared" si="13"/>
        <v>5.3441138803417991E-2</v>
      </c>
    </row>
    <row r="56" spans="18:32" x14ac:dyDescent="0.25">
      <c r="R56" s="7">
        <f t="shared" si="14"/>
        <v>4.330873802148858</v>
      </c>
      <c r="S56" s="7">
        <f t="shared" si="7"/>
        <v>214.22680076645128</v>
      </c>
      <c r="T56">
        <f t="shared" si="8"/>
        <v>34.095254284743355</v>
      </c>
      <c r="U56" s="7" t="str">
        <f t="shared" si="9"/>
        <v>214,226800766451j</v>
      </c>
      <c r="V56" s="7" t="str">
        <f t="shared" si="0"/>
        <v>1,00391776750845-0,0275109898536798j</v>
      </c>
      <c r="W56">
        <f t="shared" si="1"/>
        <v>3.7222959340464601E-2</v>
      </c>
      <c r="X56">
        <f t="shared" si="2"/>
        <v>-1.5697194210721077</v>
      </c>
      <c r="Y56" s="7">
        <f t="shared" si="3"/>
        <v>1.0039177675084501</v>
      </c>
      <c r="Z56" s="7">
        <f t="shared" si="4"/>
        <v>-2.75109898536798E-2</v>
      </c>
      <c r="AA56" s="7" t="e">
        <f t="shared" si="10"/>
        <v>#N/A</v>
      </c>
      <c r="AB56" s="7">
        <f t="shared" si="11"/>
        <v>-41.234952085954319</v>
      </c>
      <c r="AC56" s="7"/>
      <c r="AD56">
        <f t="shared" si="12"/>
        <v>1.0599999999999989E-4</v>
      </c>
      <c r="AE56">
        <f t="shared" si="5"/>
        <v>5.2581151911158308E-2</v>
      </c>
      <c r="AF56">
        <f t="shared" si="13"/>
        <v>5.5392325185407154E-2</v>
      </c>
    </row>
    <row r="57" spans="18:32" x14ac:dyDescent="0.25">
      <c r="R57" s="7">
        <f t="shared" si="14"/>
        <v>4.3466044423272487</v>
      </c>
      <c r="S57" s="7">
        <f t="shared" si="7"/>
        <v>222.1285810351597</v>
      </c>
      <c r="T57">
        <f t="shared" si="8"/>
        <v>35.352861673734303</v>
      </c>
      <c r="U57" s="7" t="str">
        <f t="shared" si="9"/>
        <v>222,12858103516j</v>
      </c>
      <c r="V57" s="7" t="str">
        <f t="shared" si="0"/>
        <v>1,0042130679262-0,0285441452709553j</v>
      </c>
      <c r="W57">
        <f t="shared" si="1"/>
        <v>4.0024820143032096E-2</v>
      </c>
      <c r="X57">
        <f t="shared" si="2"/>
        <v>-1.6281592674264806</v>
      </c>
      <c r="Y57" s="7">
        <f t="shared" si="3"/>
        <v>1.0042130679262</v>
      </c>
      <c r="Z57" s="7">
        <f t="shared" si="4"/>
        <v>-2.85441452709553E-2</v>
      </c>
      <c r="AA57" s="7" t="e">
        <f t="shared" si="10"/>
        <v>#N/A</v>
      </c>
      <c r="AB57" s="7">
        <f t="shared" si="11"/>
        <v>-41.864177693089971</v>
      </c>
      <c r="AC57" s="7"/>
      <c r="AD57">
        <f t="shared" si="12"/>
        <v>1.0799999999999989E-4</v>
      </c>
      <c r="AE57">
        <f t="shared" si="5"/>
        <v>5.4520402611478724E-2</v>
      </c>
      <c r="AF57">
        <f t="shared" si="13"/>
        <v>5.7375740016406281E-2</v>
      </c>
    </row>
    <row r="58" spans="18:32" x14ac:dyDescent="0.25">
      <c r="R58" s="7">
        <f t="shared" si="14"/>
        <v>4.3623350825056395</v>
      </c>
      <c r="S58" s="7">
        <f t="shared" si="7"/>
        <v>230.3218193809694</v>
      </c>
      <c r="T58">
        <f t="shared" si="8"/>
        <v>36.656856056399981</v>
      </c>
      <c r="U58" s="7" t="str">
        <f t="shared" si="9"/>
        <v>230,321819380969j</v>
      </c>
      <c r="V58" s="7" t="str">
        <f t="shared" si="0"/>
        <v>1,00453070370743-0,0296175412619245j</v>
      </c>
      <c r="W58">
        <f t="shared" si="1"/>
        <v>4.3038010301781282E-2</v>
      </c>
      <c r="X58">
        <f t="shared" si="2"/>
        <v>-1.6888171155921861</v>
      </c>
      <c r="Y58" s="7">
        <f t="shared" si="3"/>
        <v>1.00453070370743</v>
      </c>
      <c r="Z58" s="7">
        <f t="shared" si="4"/>
        <v>-2.96175412619245E-2</v>
      </c>
      <c r="AA58" s="7">
        <f t="shared" si="10"/>
        <v>4.7532983498871886</v>
      </c>
      <c r="AB58" s="7">
        <f t="shared" si="11"/>
        <v>-42.493403300225594</v>
      </c>
      <c r="AC58" s="7"/>
      <c r="AD58">
        <f t="shared" si="12"/>
        <v>1.0999999999999988E-4</v>
      </c>
      <c r="AE58">
        <f t="shared" si="5"/>
        <v>5.6492064612478465E-2</v>
      </c>
      <c r="AF58">
        <f t="shared" si="13"/>
        <v>5.9391223131941562E-2</v>
      </c>
    </row>
    <row r="59" spans="18:32" x14ac:dyDescent="0.25">
      <c r="R59" s="7">
        <f t="shared" si="14"/>
        <v>4.3780657226840303</v>
      </c>
      <c r="S59" s="7">
        <f t="shared" si="7"/>
        <v>238.81726626868945</v>
      </c>
      <c r="T59">
        <f t="shared" si="8"/>
        <v>38.008948422355289</v>
      </c>
      <c r="U59" s="7" t="str">
        <f t="shared" si="9"/>
        <v>238,817266268689j</v>
      </c>
      <c r="V59" s="7" t="str">
        <f t="shared" si="0"/>
        <v>1,00487237624587-0,0307329107615896j</v>
      </c>
      <c r="W59">
        <f t="shared" si="1"/>
        <v>4.6278535897035337E-2</v>
      </c>
      <c r="X59">
        <f t="shared" si="2"/>
        <v>-1.7517820224596909</v>
      </c>
      <c r="Y59" s="7">
        <f t="shared" si="3"/>
        <v>1.00487237624587</v>
      </c>
      <c r="Z59" s="7">
        <f t="shared" si="4"/>
        <v>-3.0732910761589599E-2</v>
      </c>
      <c r="AA59" s="7">
        <f t="shared" si="10"/>
        <v>4.4386855463193911</v>
      </c>
      <c r="AB59" s="7">
        <f t="shared" si="11"/>
        <v>-43.122628907361232</v>
      </c>
      <c r="AC59" s="7"/>
      <c r="AD59">
        <f t="shared" si="12"/>
        <v>1.1199999999999988E-4</v>
      </c>
      <c r="AE59">
        <f t="shared" si="5"/>
        <v>5.8495978817844629E-2</v>
      </c>
      <c r="AF59">
        <f t="shared" si="13"/>
        <v>6.1438613512576845E-2</v>
      </c>
    </row>
    <row r="60" spans="18:32" x14ac:dyDescent="0.25">
      <c r="R60" s="7">
        <f t="shared" si="14"/>
        <v>4.393796362862421</v>
      </c>
      <c r="S60" s="7">
        <f t="shared" si="7"/>
        <v>247.62606869526397</v>
      </c>
      <c r="T60">
        <f t="shared" si="8"/>
        <v>39.4109128712645</v>
      </c>
      <c r="U60" s="7" t="str">
        <f t="shared" si="9"/>
        <v>247,626068695264j</v>
      </c>
      <c r="V60" s="7" t="str">
        <f t="shared" si="0"/>
        <v>1,00523991841165-0,0318920799438375j</v>
      </c>
      <c r="W60">
        <f t="shared" si="1"/>
        <v>4.9763625718807797E-2</v>
      </c>
      <c r="X60">
        <f t="shared" si="2"/>
        <v>-1.817147177149288</v>
      </c>
      <c r="Y60" s="7">
        <f t="shared" si="3"/>
        <v>1.0052399184116501</v>
      </c>
      <c r="Z60" s="7">
        <f t="shared" si="4"/>
        <v>-3.1892079943837498E-2</v>
      </c>
      <c r="AA60" s="7">
        <f t="shared" si="10"/>
        <v>4.1240727427515651</v>
      </c>
      <c r="AB60" s="7">
        <f t="shared" si="11"/>
        <v>-43.751854514496856</v>
      </c>
      <c r="AC60" s="7"/>
      <c r="AD60">
        <f t="shared" si="12"/>
        <v>1.1399999999999987E-4</v>
      </c>
      <c r="AE60">
        <f t="shared" si="5"/>
        <v>6.0531985258951648E-2</v>
      </c>
      <c r="AF60">
        <f t="shared" si="13"/>
        <v>6.3517749292431175E-2</v>
      </c>
    </row>
    <row r="61" spans="18:32" x14ac:dyDescent="0.25">
      <c r="R61" s="7">
        <f t="shared" si="14"/>
        <v>4.4095270030408118</v>
      </c>
      <c r="S61" s="7">
        <f t="shared" si="7"/>
        <v>256.7597848159059</v>
      </c>
      <c r="T61">
        <f t="shared" si="8"/>
        <v>40.864588940662799</v>
      </c>
      <c r="U61" s="7" t="str">
        <f t="shared" si="9"/>
        <v>256,759784815906j</v>
      </c>
      <c r="V61" s="7" t="str">
        <f t="shared" si="0"/>
        <v>1,00563530500139-0,0330969751826509j</v>
      </c>
      <c r="W61">
        <f t="shared" si="1"/>
        <v>5.351182629441785E-2</v>
      </c>
      <c r="X61">
        <f t="shared" si="2"/>
        <v>-1.8850101538391704</v>
      </c>
      <c r="Y61" s="7">
        <f t="shared" si="3"/>
        <v>1.00563530500139</v>
      </c>
      <c r="Z61" s="7">
        <f t="shared" si="4"/>
        <v>-3.3096975182650902E-2</v>
      </c>
      <c r="AA61" s="7">
        <f t="shared" si="10"/>
        <v>3.8094599391837392</v>
      </c>
      <c r="AB61" s="7">
        <f t="shared" si="11"/>
        <v>-44.381080121632493</v>
      </c>
      <c r="AC61" s="7"/>
      <c r="AD61">
        <f t="shared" si="12"/>
        <v>1.1599999999999987E-4</v>
      </c>
      <c r="AE61">
        <f t="shared" si="5"/>
        <v>6.259992310335849E-2</v>
      </c>
      <c r="AF61">
        <f t="shared" si="13"/>
        <v>6.5628467767708018E-2</v>
      </c>
    </row>
    <row r="62" spans="18:32" x14ac:dyDescent="0.25">
      <c r="R62" s="7">
        <f t="shared" si="14"/>
        <v>4.4252576432192026</v>
      </c>
      <c r="S62" s="7">
        <f t="shared" si="7"/>
        <v>266.23039910971681</v>
      </c>
      <c r="T62">
        <f t="shared" si="8"/>
        <v>42.371884019639566</v>
      </c>
      <c r="U62" s="7" t="str">
        <f t="shared" si="9"/>
        <v>266,230399109717j</v>
      </c>
      <c r="V62" s="7" t="str">
        <f t="shared" si="0"/>
        <v>1,00606066406345-0,034349630706157j</v>
      </c>
      <c r="W62">
        <f t="shared" si="1"/>
        <v>5.7543104554773551E-2</v>
      </c>
      <c r="X62">
        <f t="shared" si="2"/>
        <v>-1.955473186079983</v>
      </c>
      <c r="Y62" s="7">
        <f t="shared" si="3"/>
        <v>1.00606066406345</v>
      </c>
      <c r="Z62" s="7">
        <f t="shared" si="4"/>
        <v>-3.4349630706157E-2</v>
      </c>
      <c r="AA62" s="7">
        <f t="shared" si="10"/>
        <v>3.4948471356159416</v>
      </c>
      <c r="AB62" s="7">
        <f t="shared" si="11"/>
        <v>-45.010305728768117</v>
      </c>
      <c r="AC62" s="7"/>
      <c r="AD62">
        <f t="shared" si="12"/>
        <v>1.1799999999999986E-4</v>
      </c>
      <c r="AE62">
        <f t="shared" si="5"/>
        <v>6.4699630663318297E-2</v>
      </c>
      <c r="AF62">
        <f t="shared" si="13"/>
        <v>6.777060540523569E-2</v>
      </c>
    </row>
    <row r="63" spans="18:32" x14ac:dyDescent="0.25">
      <c r="R63" s="7">
        <f t="shared" si="14"/>
        <v>4.4409882833975933</v>
      </c>
      <c r="S63" s="7">
        <f t="shared" si="7"/>
        <v>276.05033810469331</v>
      </c>
      <c r="T63">
        <f t="shared" si="8"/>
        <v>43.934775851550931</v>
      </c>
      <c r="U63" s="7" t="str">
        <f t="shared" si="9"/>
        <v>276,050338104693j</v>
      </c>
      <c r="V63" s="7" t="str">
        <f t="shared" si="0"/>
        <v>1,00651828917812-0,0356521970256377j</v>
      </c>
      <c r="W63">
        <f t="shared" si="1"/>
        <v>6.1878958790734392E-2</v>
      </c>
      <c r="X63">
        <f t="shared" si="2"/>
        <v>-2.0286434649139249</v>
      </c>
      <c r="Y63" s="7">
        <f t="shared" si="3"/>
        <v>1.0065182891781199</v>
      </c>
      <c r="Z63" s="7">
        <f t="shared" si="4"/>
        <v>-3.5652197025637697E-2</v>
      </c>
      <c r="AA63" s="7">
        <f t="shared" si="10"/>
        <v>3.1802343320481157</v>
      </c>
      <c r="AB63" s="7">
        <f t="shared" si="11"/>
        <v>-45.639531335903769</v>
      </c>
      <c r="AC63" s="7"/>
      <c r="AD63">
        <f t="shared" si="12"/>
        <v>1.1999999999999985E-4</v>
      </c>
      <c r="AE63">
        <f t="shared" si="5"/>
        <v>6.6830945404300346E-2</v>
      </c>
      <c r="AF63">
        <f t="shared" si="13"/>
        <v>6.9943997851018805E-2</v>
      </c>
    </row>
    <row r="64" spans="18:32" x14ac:dyDescent="0.25">
      <c r="R64" s="7">
        <f t="shared" si="14"/>
        <v>4.4567189235759841</v>
      </c>
      <c r="S64" s="7">
        <f t="shared" si="7"/>
        <v>286.2324866827509</v>
      </c>
      <c r="T64">
        <f t="shared" si="8"/>
        <v>45.555315129044914</v>
      </c>
      <c r="U64" s="7" t="str">
        <f t="shared" si="9"/>
        <v>286,232486682751j</v>
      </c>
      <c r="V64" s="7" t="str">
        <f t="shared" si="0"/>
        <v>1,0070106527811-0,0370069502325031j</v>
      </c>
      <c r="W64">
        <f t="shared" si="1"/>
        <v>6.6542538615207036E-2</v>
      </c>
      <c r="X64">
        <f t="shared" si="2"/>
        <v>-2.1046334634032413</v>
      </c>
      <c r="Y64" s="7">
        <f t="shared" si="3"/>
        <v>1.0070106527811</v>
      </c>
      <c r="Z64" s="7">
        <f t="shared" si="4"/>
        <v>-3.7006950232503097E-2</v>
      </c>
      <c r="AA64" s="7">
        <f t="shared" si="10"/>
        <v>2.8656215284802897</v>
      </c>
      <c r="AB64" s="7">
        <f t="shared" si="11"/>
        <v>-46.268756943039392</v>
      </c>
      <c r="AC64" s="7"/>
      <c r="AD64">
        <f t="shared" si="12"/>
        <v>1.2199999999999985E-4</v>
      </c>
      <c r="AE64">
        <f t="shared" si="5"/>
        <v>6.8993703953523999E-2</v>
      </c>
      <c r="AF64">
        <f t="shared" si="13"/>
        <v>7.2148479938800164E-2</v>
      </c>
    </row>
    <row r="65" spans="18:32" x14ac:dyDescent="0.25">
      <c r="R65" s="7">
        <f t="shared" si="14"/>
        <v>4.4724495637543749</v>
      </c>
      <c r="S65" s="7">
        <f t="shared" si="7"/>
        <v>296.7902049861612</v>
      </c>
      <c r="T65">
        <f t="shared" si="8"/>
        <v>47.23562818480444</v>
      </c>
      <c r="U65" s="7" t="str">
        <f t="shared" si="9"/>
        <v>296,790204986161j</v>
      </c>
      <c r="V65" s="7" t="str">
        <f t="shared" si="0"/>
        <v>1,00754042062775-0,0384163022686866j</v>
      </c>
      <c r="W65">
        <f t="shared" si="1"/>
        <v>7.1558774714119519E-2</v>
      </c>
      <c r="X65">
        <f t="shared" si="2"/>
        <v>-2.1835612904992141</v>
      </c>
      <c r="Y65" s="7">
        <f t="shared" si="3"/>
        <v>1.0075404206277501</v>
      </c>
      <c r="Z65" s="7">
        <f t="shared" si="4"/>
        <v>-3.84163022686866E-2</v>
      </c>
      <c r="AA65" s="7">
        <f t="shared" si="10"/>
        <v>2.5510087249124922</v>
      </c>
      <c r="AB65" s="7">
        <f t="shared" si="11"/>
        <v>-46.897982550174987</v>
      </c>
      <c r="AC65" s="7"/>
      <c r="AD65">
        <f t="shared" si="12"/>
        <v>1.2399999999999984E-4</v>
      </c>
      <c r="AE65">
        <f t="shared" si="5"/>
        <v>7.1187742108504981E-2</v>
      </c>
      <c r="AF65">
        <f t="shared" si="13"/>
        <v>7.4383885698632926E-2</v>
      </c>
    </row>
    <row r="66" spans="18:32" x14ac:dyDescent="0.25">
      <c r="R66" s="7">
        <f t="shared" si="14"/>
        <v>4.4881802039327656</v>
      </c>
      <c r="S66" s="7">
        <f t="shared" si="7"/>
        <v>307.73734594758679</v>
      </c>
      <c r="T66">
        <f t="shared" si="8"/>
        <v>48.977919781539086</v>
      </c>
      <c r="U66" s="7" t="str">
        <f t="shared" si="9"/>
        <v>307,737345947587j</v>
      </c>
      <c r="V66" s="7" t="str">
        <f t="shared" si="0"/>
        <v>1,00811046750573-0,0398828122902395j</v>
      </c>
      <c r="W66">
        <f t="shared" si="1"/>
        <v>7.6954519243296729E-2</v>
      </c>
      <c r="X66">
        <f t="shared" si="2"/>
        <v>-2.2655510775555623</v>
      </c>
      <c r="Y66" s="7">
        <f t="shared" si="3"/>
        <v>1.00811046750573</v>
      </c>
      <c r="Z66" s="7">
        <f t="shared" si="4"/>
        <v>-3.9882812290239503E-2</v>
      </c>
      <c r="AA66" s="7">
        <f t="shared" si="10"/>
        <v>2.2363959213446947</v>
      </c>
      <c r="AB66" s="7">
        <f t="shared" si="11"/>
        <v>-47.527208157310625</v>
      </c>
      <c r="AC66" s="7"/>
      <c r="AD66">
        <f t="shared" si="12"/>
        <v>1.2599999999999984E-4</v>
      </c>
      <c r="AE66">
        <f t="shared" si="5"/>
        <v>7.3412894845611643E-2</v>
      </c>
      <c r="AF66">
        <f t="shared" si="13"/>
        <v>7.6650048365462506E-2</v>
      </c>
    </row>
    <row r="67" spans="18:32" x14ac:dyDescent="0.25">
      <c r="R67" s="7">
        <f t="shared" si="14"/>
        <v>4.5039108441111564</v>
      </c>
      <c r="S67" s="7">
        <f t="shared" si="7"/>
        <v>319.08827346670859</v>
      </c>
      <c r="T67">
        <f t="shared" si="8"/>
        <v>50.784476004885143</v>
      </c>
      <c r="U67" s="7" t="str">
        <f t="shared" si="9"/>
        <v>319,088273466709j</v>
      </c>
      <c r="V67" s="7" t="str">
        <f t="shared" ref="V67:V130" si="15">IMDIV(IMSUM(IMSUM(IMPRODUCT(ZQ,(IMPOWER(U67,2))),IMPRODUCT(ZL,U67)),ZK),IMSUM(IMSUM(IMPRODUCT(NQ,(IMPOWER(U67,2))),IMPRODUCT(NL,U67)),NK))</f>
        <v>1,00872389431568-0,041409199260343j</v>
      </c>
      <c r="W67">
        <f t="shared" ref="W67:W130" si="16">20*LOG10(IMABS(V67))</f>
        <v>8.2758697816204152E-2</v>
      </c>
      <c r="X67">
        <f t="shared" ref="X67:X130" si="17">IMARGUMENT(V67)*180/PI()</f>
        <v>-2.3507334012122674</v>
      </c>
      <c r="Y67" s="7">
        <f t="shared" ref="Y67:Y130" si="18">IMREAL(V67)</f>
        <v>1.00872389431568</v>
      </c>
      <c r="Z67" s="7">
        <f t="shared" ref="Z67:Z130" si="19">IMAGINARY(V67)</f>
        <v>-4.1409199260342998E-2</v>
      </c>
      <c r="AA67" s="7">
        <f t="shared" si="10"/>
        <v>1.9217831177768687</v>
      </c>
      <c r="AB67" s="7">
        <f t="shared" si="11"/>
        <v>-48.156433764446263</v>
      </c>
      <c r="AC67" s="7"/>
      <c r="AD67">
        <f t="shared" si="12"/>
        <v>1.2799999999999983E-4</v>
      </c>
      <c r="AE67">
        <f t="shared" ref="AE67:AE130" si="20">2*ZL*EXP((-NL*AD67)/(2*NQ))*(SIN((AD67*SQRT(4*NK*NQ-NL^2))/(2*NQ))/SQRT(4*NK*NQ-NL^2))-NL*ZK*EXP((-NL*AD67)/(2*NQ))*(SIN((AD67*SQRT(4*NK*NQ-NL^2))/(2*NQ))/(NK*SQRT(4*NK*NQ-NL^2)))-ZQ*(NL/NQ)*EXP((-NL*AD67)/(2*NQ))*(SIN((AD67*SQRT(4*NK*NQ-NL^2))/(2*NQ))/SQRT(4*NK*NQ-NL^2))+ZQ*EXP((-NL*AD67)/(2*NQ))*(COS((AD67*SQRT(4*NK*NQ-NL^2))/(2*NQ))/NQ)-ZK*EXP((-NL*AD67)/(2*NQ))*(COS((AD67*SQRT(4*NK*NQ-NL^2))/(2*NQ))/NK)+ZK/NK</f>
        <v>7.5668996328632998E-2</v>
      </c>
      <c r="AF67">
        <f t="shared" si="13"/>
        <v>7.8946800387718008E-2</v>
      </c>
    </row>
    <row r="68" spans="18:32" x14ac:dyDescent="0.25">
      <c r="R68" s="7">
        <f t="shared" ref="R68:R99" si="21">R67+(LOG10(w_MAX*100)-LOG10(w_MIN*100))/200</f>
        <v>4.5196414842895472</v>
      </c>
      <c r="S68" s="7">
        <f t="shared" ref="S68:S131" si="22">10^R68/100</f>
        <v>330.85788125730551</v>
      </c>
      <c r="T68">
        <f t="shared" ref="T68:T131" si="23">S68/(2*PI())</f>
        <v>52.657667263011525</v>
      </c>
      <c r="U68" s="7" t="str">
        <f t="shared" ref="U68:U131" si="24">COMPLEX(0,S68,"j")</f>
        <v>330,857881257306j</v>
      </c>
      <c r="V68" s="7" t="str">
        <f t="shared" si="15"/>
        <v>1,00938404665229-0,0429983559269392j</v>
      </c>
      <c r="W68">
        <f t="shared" si="16"/>
        <v>8.9002474118255182E-2</v>
      </c>
      <c r="X68">
        <f t="shared" si="17"/>
        <v>-2.4392457468618605</v>
      </c>
      <c r="Y68" s="7">
        <f t="shared" si="18"/>
        <v>1.0093840466522901</v>
      </c>
      <c r="Z68" s="7">
        <f t="shared" si="19"/>
        <v>-4.2998355926939201E-2</v>
      </c>
      <c r="AA68" s="7">
        <f t="shared" ref="AA68:AA131" si="25">IF(OR(20*LOG10(1/S68)+200-Q$2&lt;-60,20*LOG10(1/S68)+200-Q$2&gt;5),#N/A,20*LOG10(1/S68)+200-Q$2)</f>
        <v>1.6071703142090428</v>
      </c>
      <c r="AB68" s="7">
        <f t="shared" ref="AB68:AB131" si="26">IF(OR(20*LOG10(1/S68^2)+200-Q$2&lt;-60,20*LOG10(1/S68^2)+200-Q$2&gt;5),#N/A,20*LOG10(1/S68^2)+200-Q$2)</f>
        <v>-48.7856593715819</v>
      </c>
      <c r="AC68" s="7"/>
      <c r="AD68">
        <f t="shared" ref="AD68:AD131" si="27">AD67+t_MAX/5000</f>
        <v>1.2999999999999983E-4</v>
      </c>
      <c r="AE68">
        <f t="shared" si="20"/>
        <v>7.7955879917357418E-2</v>
      </c>
      <c r="AF68">
        <f t="shared" si="13"/>
        <v>8.1273973435912722E-2</v>
      </c>
    </row>
    <row r="69" spans="18:32" x14ac:dyDescent="0.25">
      <c r="R69" s="7">
        <f t="shared" si="21"/>
        <v>4.5353721244679379</v>
      </c>
      <c r="S69" s="7">
        <f t="shared" si="22"/>
        <v>343.06161238950784</v>
      </c>
      <c r="T69">
        <f t="shared" si="23"/>
        <v>54.599951396865976</v>
      </c>
      <c r="U69" s="7" t="str">
        <f t="shared" si="24"/>
        <v>343,061612389508j</v>
      </c>
      <c r="V69" s="7" t="str">
        <f t="shared" si="15"/>
        <v>1,01009453503299-0,0446533643620556j</v>
      </c>
      <c r="W69">
        <f t="shared" si="16"/>
        <v>9.5719428289799194E-2</v>
      </c>
      <c r="X69">
        <f t="shared" si="17"/>
        <v>-2.5312330174624758</v>
      </c>
      <c r="Y69" s="7">
        <f t="shared" si="18"/>
        <v>1.01009453503299</v>
      </c>
      <c r="Z69" s="7">
        <f t="shared" si="19"/>
        <v>-4.4653364362055602E-2</v>
      </c>
      <c r="AA69" s="7">
        <f t="shared" si="25"/>
        <v>1.2925575106412452</v>
      </c>
      <c r="AB69" s="7">
        <f t="shared" si="26"/>
        <v>-49.414884978717538</v>
      </c>
      <c r="AC69" s="7"/>
      <c r="AD69">
        <f t="shared" si="27"/>
        <v>1.3199999999999982E-4</v>
      </c>
      <c r="AE69">
        <f t="shared" si="20"/>
        <v>8.0273378176160759E-2</v>
      </c>
      <c r="AF69">
        <f t="shared" ref="AF69:AF132" si="28">(1*(ZQ/TA_SIM^2+ZL/TA_SIM+ZK)-1*(2*ZQ/TA_SIM^2+ZL/TA_SIM)+1*(ZQ/TA_SIM^2)+AF68*(2*NQ/TA_SIM^2+NL/TA_SIM)-AF67*(NQ/TA_SIM^2))/(NQ/TA_SIM^2+NL/TA_SIM+NK)</f>
        <v>8.3631398411253347E-2</v>
      </c>
    </row>
    <row r="70" spans="18:32" x14ac:dyDescent="0.25">
      <c r="R70" s="7">
        <f t="shared" si="21"/>
        <v>4.5511027646463287</v>
      </c>
      <c r="S70" s="7">
        <f t="shared" si="22"/>
        <v>355.71547955286997</v>
      </c>
      <c r="T70">
        <f t="shared" si="23"/>
        <v>56.613876905143279</v>
      </c>
      <c r="U70" s="7" t="str">
        <f t="shared" si="24"/>
        <v>355,71547955287j</v>
      </c>
      <c r="V70" s="7" t="str">
        <f t="shared" si="15"/>
        <v>1,01085925693791-0,0463775132652459j</v>
      </c>
      <c r="W70">
        <f t="shared" si="16"/>
        <v>0.10294575033558941</v>
      </c>
      <c r="X70">
        <f t="shared" si="17"/>
        <v>-2.6268480930981082</v>
      </c>
      <c r="Y70" s="7">
        <f t="shared" si="18"/>
        <v>1.01085925693791</v>
      </c>
      <c r="Z70" s="7">
        <f t="shared" si="19"/>
        <v>-4.6377513265245897E-2</v>
      </c>
      <c r="AA70" s="7">
        <f t="shared" si="25"/>
        <v>0.97794470707341929</v>
      </c>
      <c r="AB70" s="7">
        <f t="shared" si="26"/>
        <v>-50.044110585853161</v>
      </c>
      <c r="AC70" s="7"/>
      <c r="AD70">
        <f t="shared" si="27"/>
        <v>1.3399999999999981E-4</v>
      </c>
      <c r="AE70">
        <f t="shared" si="20"/>
        <v>8.2621322882604931E-2</v>
      </c>
      <c r="AF70">
        <f t="shared" si="28"/>
        <v>8.6018905454257569E-2</v>
      </c>
    </row>
    <row r="71" spans="18:32" x14ac:dyDescent="0.25">
      <c r="R71" s="7">
        <f t="shared" si="21"/>
        <v>4.5668334048247194</v>
      </c>
      <c r="S71" s="7">
        <f t="shared" si="22"/>
        <v>368.83608606684817</v>
      </c>
      <c r="T71">
        <f t="shared" si="23"/>
        <v>58.70208628820663</v>
      </c>
      <c r="U71" s="7" t="str">
        <f t="shared" si="24"/>
        <v>368,836086066848j</v>
      </c>
      <c r="V71" s="7" t="str">
        <f t="shared" si="15"/>
        <v>1,0116824208437-0,0481743172629279j</v>
      </c>
      <c r="W71">
        <f t="shared" si="16"/>
        <v>0.11072044995167528</v>
      </c>
      <c r="X71">
        <f t="shared" si="17"/>
        <v>-2.7262524474141272</v>
      </c>
      <c r="Y71" s="7">
        <f t="shared" si="18"/>
        <v>1.0116824208437001</v>
      </c>
      <c r="Z71" s="7">
        <f t="shared" si="19"/>
        <v>-4.8174317262927903E-2</v>
      </c>
      <c r="AA71" s="7">
        <f t="shared" si="25"/>
        <v>0.66333190350559335</v>
      </c>
      <c r="AB71" s="7">
        <f t="shared" si="26"/>
        <v>-50.673336192988799</v>
      </c>
      <c r="AC71" s="7"/>
      <c r="AD71">
        <f t="shared" si="27"/>
        <v>1.3599999999999981E-4</v>
      </c>
      <c r="AE71">
        <f t="shared" si="20"/>
        <v>8.4999545036045898E-2</v>
      </c>
      <c r="AF71">
        <f t="shared" si="28"/>
        <v>8.843632395337972E-2</v>
      </c>
    </row>
    <row r="72" spans="18:32" x14ac:dyDescent="0.25">
      <c r="R72" s="7">
        <f t="shared" si="21"/>
        <v>4.5825640450031102</v>
      </c>
      <c r="S72" s="7">
        <f t="shared" si="22"/>
        <v>382.4406476662532</v>
      </c>
      <c r="T72">
        <f t="shared" si="23"/>
        <v>60.867319515350125</v>
      </c>
      <c r="U72" s="7" t="str">
        <f t="shared" si="24"/>
        <v>382,440647666253j</v>
      </c>
      <c r="V72" s="7" t="str">
        <f t="shared" si="15"/>
        <v>1,01256857245451-0,0500475384695326j</v>
      </c>
      <c r="W72">
        <f t="shared" si="16"/>
        <v>0.11908558430388075</v>
      </c>
      <c r="X72">
        <f t="shared" si="17"/>
        <v>-2.8296168278959919</v>
      </c>
      <c r="Y72" s="7">
        <f t="shared" si="18"/>
        <v>1.0125685724545099</v>
      </c>
      <c r="Z72" s="7">
        <f t="shared" si="19"/>
        <v>-5.0047538469532603E-2</v>
      </c>
      <c r="AA72" s="7">
        <f t="shared" si="25"/>
        <v>0.34871909993779582</v>
      </c>
      <c r="AB72" s="7">
        <f t="shared" si="26"/>
        <v>-51.302561800124423</v>
      </c>
      <c r="AC72" s="7"/>
      <c r="AD72">
        <f t="shared" si="27"/>
        <v>1.379999999999998E-4</v>
      </c>
      <c r="AE72">
        <f t="shared" si="20"/>
        <v>8.7407874866249791E-2</v>
      </c>
      <c r="AF72">
        <f t="shared" si="28"/>
        <v>9.0883482553643993E-2</v>
      </c>
    </row>
    <row r="73" spans="18:32" x14ac:dyDescent="0.25">
      <c r="R73" s="7">
        <f t="shared" si="21"/>
        <v>4.598294685181501</v>
      </c>
      <c r="S73" s="7">
        <f t="shared" si="22"/>
        <v>396.54701509026097</v>
      </c>
      <c r="T73">
        <f t="shared" si="23"/>
        <v>63.112417619951451</v>
      </c>
      <c r="U73" s="7" t="str">
        <f t="shared" si="24"/>
        <v>396,547015090261j</v>
      </c>
      <c r="V73" s="7" t="str">
        <f t="shared" si="15"/>
        <v>1,01352262335772-0,0520012106161212j</v>
      </c>
      <c r="W73">
        <f t="shared" si="16"/>
        <v>0.1280865054602614</v>
      </c>
      <c r="X73">
        <f t="shared" si="17"/>
        <v>-2.937122007924565</v>
      </c>
      <c r="Y73" s="7">
        <f t="shared" si="18"/>
        <v>1.0135226233577199</v>
      </c>
      <c r="Z73" s="7">
        <f t="shared" si="19"/>
        <v>-5.2001210616121202E-2</v>
      </c>
      <c r="AA73" s="7">
        <f t="shared" si="25"/>
        <v>3.4106296369969868E-2</v>
      </c>
      <c r="AB73" s="7">
        <f t="shared" si="26"/>
        <v>-51.93178740726006</v>
      </c>
      <c r="AC73" s="7"/>
      <c r="AD73">
        <f t="shared" si="27"/>
        <v>1.399999999999998E-4</v>
      </c>
      <c r="AE73">
        <f t="shared" si="20"/>
        <v>8.9846141842019556E-2</v>
      </c>
      <c r="AF73">
        <f t="shared" si="28"/>
        <v>9.3360209165285077E-2</v>
      </c>
    </row>
    <row r="74" spans="18:32" x14ac:dyDescent="0.25">
      <c r="R74" s="7">
        <f t="shared" si="21"/>
        <v>4.6140253253598917</v>
      </c>
      <c r="S74" s="7">
        <f t="shared" si="22"/>
        <v>411.17369750462188</v>
      </c>
      <c r="T74">
        <f t="shared" si="23"/>
        <v>65.440326427232293</v>
      </c>
      <c r="U74" s="7" t="str">
        <f t="shared" si="24"/>
        <v>411,173697504622j</v>
      </c>
      <c r="V74" s="7" t="str">
        <f t="shared" si="15"/>
        <v>1,01454988235884-0,0540396660985294j</v>
      </c>
      <c r="W74">
        <f t="shared" si="16"/>
        <v>0.13777212936323832</v>
      </c>
      <c r="X74">
        <f t="shared" si="17"/>
        <v>-3.0489596196586297</v>
      </c>
      <c r="Y74" s="7">
        <f t="shared" si="18"/>
        <v>1.0145498823588399</v>
      </c>
      <c r="Z74" s="7">
        <f t="shared" si="19"/>
        <v>-5.40396660985294E-2</v>
      </c>
      <c r="AA74" s="7">
        <f t="shared" si="25"/>
        <v>-0.28050650719785608</v>
      </c>
      <c r="AB74" s="7">
        <f t="shared" si="26"/>
        <v>-52.561013014395712</v>
      </c>
      <c r="AC74" s="7"/>
      <c r="AD74">
        <f t="shared" si="27"/>
        <v>1.4199999999999979E-4</v>
      </c>
      <c r="AE74">
        <f t="shared" si="20"/>
        <v>9.2314174679827943E-2</v>
      </c>
      <c r="AF74">
        <f t="shared" si="28"/>
        <v>9.5866330972395608E-2</v>
      </c>
    </row>
    <row r="75" spans="18:32" x14ac:dyDescent="0.25">
      <c r="R75" s="7">
        <f t="shared" si="21"/>
        <v>4.6297559655382825</v>
      </c>
      <c r="S75" s="7">
        <f t="shared" si="22"/>
        <v>426.33988678780099</v>
      </c>
      <c r="T75">
        <f t="shared" si="23"/>
        <v>67.854100419517565</v>
      </c>
      <c r="U75" s="7" t="str">
        <f t="shared" si="24"/>
        <v>426,339886787801j</v>
      </c>
      <c r="V75" s="7" t="str">
        <f t="shared" si="15"/>
        <v>1,01565608978058-0,0561675663513983j</v>
      </c>
      <c r="W75">
        <f t="shared" si="16"/>
        <v>0.14819522843505212</v>
      </c>
      <c r="X75">
        <f t="shared" si="17"/>
        <v>-3.1653330780880595</v>
      </c>
      <c r="Y75" s="7">
        <f t="shared" si="18"/>
        <v>1.01565608978058</v>
      </c>
      <c r="Z75" s="7">
        <f t="shared" si="19"/>
        <v>-5.6167566351398301E-2</v>
      </c>
      <c r="AA75" s="7">
        <f t="shared" si="25"/>
        <v>-0.59511931076565361</v>
      </c>
      <c r="AB75" s="7">
        <f t="shared" si="26"/>
        <v>-53.190238621531336</v>
      </c>
      <c r="AC75" s="7"/>
      <c r="AD75">
        <f t="shared" si="27"/>
        <v>1.4399999999999979E-4</v>
      </c>
      <c r="AE75">
        <f t="shared" si="20"/>
        <v>9.4811801352460146E-2</v>
      </c>
      <c r="AF75">
        <f t="shared" si="28"/>
        <v>9.8401674441580239E-2</v>
      </c>
    </row>
    <row r="76" spans="18:32" x14ac:dyDescent="0.25">
      <c r="R76" s="7">
        <f t="shared" si="21"/>
        <v>4.6454866057166733</v>
      </c>
      <c r="S76" s="7">
        <f t="shared" si="22"/>
        <v>442.06548271291473</v>
      </c>
      <c r="T76">
        <f t="shared" si="23"/>
        <v>70.356906744065185</v>
      </c>
      <c r="U76" s="7" t="str">
        <f t="shared" si="24"/>
        <v>442,065482712915j</v>
      </c>
      <c r="V76" s="7" t="str">
        <f t="shared" si="15"/>
        <v>1,01684745504636-0,0583899360181643j</v>
      </c>
      <c r="W76">
        <f t="shared" si="16"/>
        <v>0.15941275014954734</v>
      </c>
      <c r="X76">
        <f t="shared" si="17"/>
        <v>-3.2864586080996765</v>
      </c>
      <c r="Y76" s="7">
        <f t="shared" si="18"/>
        <v>1.01684745504636</v>
      </c>
      <c r="Z76" s="7">
        <f t="shared" si="19"/>
        <v>-5.83899360181643E-2</v>
      </c>
      <c r="AA76" s="7">
        <f t="shared" si="25"/>
        <v>-0.90973211433345114</v>
      </c>
      <c r="AB76" s="7">
        <f t="shared" si="26"/>
        <v>-53.819464228666931</v>
      </c>
      <c r="AC76" s="7"/>
      <c r="AD76">
        <f t="shared" si="27"/>
        <v>1.4599999999999978E-4</v>
      </c>
      <c r="AE76">
        <f t="shared" si="20"/>
        <v>9.7338849097662661E-2</v>
      </c>
      <c r="AF76">
        <f t="shared" si="28"/>
        <v>0.10096606533061589</v>
      </c>
    </row>
    <row r="77" spans="18:32" x14ac:dyDescent="0.25">
      <c r="R77" s="7">
        <f t="shared" si="21"/>
        <v>4.661217245895064</v>
      </c>
      <c r="S77" s="7">
        <f t="shared" si="22"/>
        <v>458.37111905850963</v>
      </c>
      <c r="T77">
        <f t="shared" si="23"/>
        <v>72.952029368725491</v>
      </c>
      <c r="U77" s="7" t="str">
        <f t="shared" si="24"/>
        <v>458,37111905851j</v>
      </c>
      <c r="V77" s="7" t="str">
        <f t="shared" si="15"/>
        <v>1,01813069790751-0,0607122014620275j</v>
      </c>
      <c r="W77">
        <f t="shared" si="16"/>
        <v>0.17148616416471757</v>
      </c>
      <c r="X77">
        <f t="shared" si="17"/>
        <v>-3.4125663881437518</v>
      </c>
      <c r="Y77" s="7">
        <f t="shared" si="18"/>
        <v>1.01813069790751</v>
      </c>
      <c r="Z77" s="7">
        <f t="shared" si="19"/>
        <v>-6.07122014620275E-2</v>
      </c>
      <c r="AA77" s="7">
        <f t="shared" si="25"/>
        <v>-1.2243449179012771</v>
      </c>
      <c r="AB77" s="7">
        <f t="shared" si="26"/>
        <v>-54.448689835802554</v>
      </c>
      <c r="AC77" s="7"/>
      <c r="AD77">
        <f t="shared" si="27"/>
        <v>1.4799999999999978E-4</v>
      </c>
      <c r="AE77">
        <f t="shared" si="20"/>
        <v>9.9895144426800808E-2</v>
      </c>
      <c r="AF77">
        <f t="shared" si="28"/>
        <v>0.10355932869711791</v>
      </c>
    </row>
    <row r="78" spans="18:32" x14ac:dyDescent="0.25">
      <c r="R78" s="7">
        <f t="shared" si="21"/>
        <v>4.6769478860734548</v>
      </c>
      <c r="S78" s="7">
        <f t="shared" si="22"/>
        <v>475.27819068243292</v>
      </c>
      <c r="T78">
        <f t="shared" si="23"/>
        <v>75.64287339088159</v>
      </c>
      <c r="U78" s="7" t="str">
        <f t="shared" si="24"/>
        <v>475,278190682433j</v>
      </c>
      <c r="V78" s="7" t="str">
        <f t="shared" si="15"/>
        <v>1,01951309371892-0,0631402342513215j</v>
      </c>
      <c r="W78">
        <f t="shared" si="16"/>
        <v>0.18448184091669015</v>
      </c>
      <c r="X78">
        <f t="shared" si="17"/>
        <v>-3.5439018261210653</v>
      </c>
      <c r="Y78" s="7">
        <f t="shared" si="18"/>
        <v>1.0195130937189201</v>
      </c>
      <c r="Z78" s="7">
        <f t="shared" si="19"/>
        <v>-6.3140234251321495E-2</v>
      </c>
      <c r="AA78" s="7">
        <f t="shared" si="25"/>
        <v>-1.538957721469103</v>
      </c>
      <c r="AB78" s="7">
        <f t="shared" si="26"/>
        <v>-55.077915442938192</v>
      </c>
      <c r="AC78" s="7"/>
      <c r="AD78">
        <f t="shared" si="27"/>
        <v>1.4999999999999977E-4</v>
      </c>
      <c r="AE78">
        <f t="shared" si="20"/>
        <v>0.10248051313352213</v>
      </c>
      <c r="AF78">
        <f t="shared" si="28"/>
        <v>0.10618128890721179</v>
      </c>
    </row>
    <row r="79" spans="18:32" x14ac:dyDescent="0.25">
      <c r="R79" s="7">
        <f t="shared" si="21"/>
        <v>4.6926785262518456</v>
      </c>
      <c r="S79" s="7">
        <f t="shared" si="22"/>
        <v>492.80888159433312</v>
      </c>
      <c r="T79">
        <f t="shared" si="23"/>
        <v>78.432969505326682</v>
      </c>
      <c r="U79" s="7" t="str">
        <f t="shared" si="24"/>
        <v>492,808881594333j</v>
      </c>
      <c r="V79" s="7" t="str">
        <f t="shared" si="15"/>
        <v>1,02100252321895-0,0656804003572842j</v>
      </c>
      <c r="W79">
        <f t="shared" si="16"/>
        <v>0.19847146491690326</v>
      </c>
      <c r="X79">
        <f t="shared" si="17"/>
        <v>-3.6807269854878544</v>
      </c>
      <c r="Y79" s="7">
        <f t="shared" si="18"/>
        <v>1.0210025232189499</v>
      </c>
      <c r="Z79" s="7">
        <f t="shared" si="19"/>
        <v>-6.5680400357284202E-2</v>
      </c>
      <c r="AA79" s="7">
        <f t="shared" si="25"/>
        <v>-1.853570525036929</v>
      </c>
      <c r="AB79" s="7">
        <f t="shared" si="26"/>
        <v>-55.70714105007383</v>
      </c>
      <c r="AC79" s="7"/>
      <c r="AD79">
        <f t="shared" si="27"/>
        <v>1.5199999999999976E-4</v>
      </c>
      <c r="AE79">
        <f t="shared" si="20"/>
        <v>0.1050947803024268</v>
      </c>
      <c r="AF79">
        <f t="shared" si="28"/>
        <v>0.10883176964420992</v>
      </c>
    </row>
    <row r="80" spans="18:32" x14ac:dyDescent="0.25">
      <c r="R80" s="7">
        <f t="shared" si="21"/>
        <v>4.7084091664302363</v>
      </c>
      <c r="S80" s="7">
        <f t="shared" si="22"/>
        <v>510.98619406361496</v>
      </c>
      <c r="T80">
        <f t="shared" si="23"/>
        <v>81.325978636938828</v>
      </c>
      <c r="U80" s="7" t="str">
        <f t="shared" si="24"/>
        <v>510,986194063615j</v>
      </c>
      <c r="V80" s="7" t="str">
        <f t="shared" si="15"/>
        <v>1,02260752732757-0,0683396159262795j</v>
      </c>
      <c r="W80">
        <f t="shared" si="16"/>
        <v>0.21353248638274358</v>
      </c>
      <c r="X80">
        <f t="shared" si="17"/>
        <v>-3.8233221823615393</v>
      </c>
      <c r="Y80" s="7">
        <f t="shared" si="18"/>
        <v>1.0226075273275701</v>
      </c>
      <c r="Z80" s="7">
        <f t="shared" si="19"/>
        <v>-6.8339615926279504E-2</v>
      </c>
      <c r="AA80" s="7">
        <f t="shared" si="25"/>
        <v>-2.1681833286047265</v>
      </c>
      <c r="AB80" s="7">
        <f t="shared" si="26"/>
        <v>-56.336366657209467</v>
      </c>
      <c r="AC80" s="7"/>
      <c r="AD80">
        <f t="shared" si="27"/>
        <v>1.5399999999999976E-4</v>
      </c>
      <c r="AE80">
        <f t="shared" si="20"/>
        <v>0.10773777031774356</v>
      </c>
      <c r="AF80">
        <f t="shared" si="28"/>
        <v>0.11151059391729314</v>
      </c>
    </row>
    <row r="81" spans="18:32" x14ac:dyDescent="0.25">
      <c r="R81" s="7">
        <f t="shared" si="21"/>
        <v>4.7241398066086271</v>
      </c>
      <c r="S81" s="7">
        <f t="shared" si="22"/>
        <v>529.83397880104462</v>
      </c>
      <c r="T81">
        <f t="shared" si="23"/>
        <v>84.325696744232744</v>
      </c>
      <c r="U81" s="7" t="str">
        <f t="shared" si="24"/>
        <v>529,833978801045j</v>
      </c>
      <c r="V81" s="7" t="str">
        <f t="shared" si="15"/>
        <v>1,02433736754345-0,0711254106361309j</v>
      </c>
      <c r="W81">
        <f t="shared" si="16"/>
        <v>0.22974861527851939</v>
      </c>
      <c r="X81">
        <f t="shared" si="17"/>
        <v>-3.9719877776821182</v>
      </c>
      <c r="Y81" s="7">
        <f t="shared" si="18"/>
        <v>1.02433736754345</v>
      </c>
      <c r="Z81" s="7">
        <f t="shared" si="19"/>
        <v>-7.1125410636130898E-2</v>
      </c>
      <c r="AA81" s="7">
        <f t="shared" si="25"/>
        <v>-2.4827961321725525</v>
      </c>
      <c r="AB81" s="7">
        <f t="shared" si="26"/>
        <v>-56.965592264345105</v>
      </c>
      <c r="AC81" s="7"/>
      <c r="AD81">
        <f t="shared" si="27"/>
        <v>1.5599999999999975E-4</v>
      </c>
      <c r="AE81">
        <f t="shared" si="20"/>
        <v>0.11040930687201289</v>
      </c>
      <c r="AF81">
        <f t="shared" si="28"/>
        <v>0.11421758407019685</v>
      </c>
    </row>
    <row r="82" spans="18:32" x14ac:dyDescent="0.25">
      <c r="R82" s="7">
        <f t="shared" si="21"/>
        <v>4.7398704467870179</v>
      </c>
      <c r="S82" s="7">
        <f t="shared" si="22"/>
        <v>549.37696625360707</v>
      </c>
      <c r="T82">
        <f t="shared" si="23"/>
        <v>87.436059800090945</v>
      </c>
      <c r="U82" s="7" t="str">
        <f t="shared" si="24"/>
        <v>549,376966253607j</v>
      </c>
      <c r="V82" s="7" t="str">
        <f t="shared" si="15"/>
        <v>1,02620209259604-0,0740459998224075j</v>
      </c>
      <c r="W82">
        <f t="shared" si="16"/>
        <v>0.24721036234763105</v>
      </c>
      <c r="X82">
        <f t="shared" si="17"/>
        <v>-4.1270461923422372</v>
      </c>
      <c r="Y82" s="7">
        <f t="shared" si="18"/>
        <v>1.02620209259604</v>
      </c>
      <c r="Z82" s="7">
        <f t="shared" si="19"/>
        <v>-7.4045999822407504E-2</v>
      </c>
      <c r="AA82" s="7">
        <f t="shared" si="25"/>
        <v>-2.79740893574035</v>
      </c>
      <c r="AB82" s="7">
        <f t="shared" si="26"/>
        <v>-57.594817871480728</v>
      </c>
      <c r="AC82" s="7"/>
      <c r="AD82">
        <f t="shared" si="27"/>
        <v>1.5799999999999975E-4</v>
      </c>
      <c r="AE82">
        <f t="shared" si="20"/>
        <v>0.11310921297477439</v>
      </c>
      <c r="AF82">
        <f t="shared" si="28"/>
        <v>0.1169525617899011</v>
      </c>
    </row>
    <row r="83" spans="18:32" x14ac:dyDescent="0.25">
      <c r="R83" s="7">
        <f t="shared" si="21"/>
        <v>4.7556010869654086</v>
      </c>
      <c r="S83" s="7">
        <f t="shared" si="22"/>
        <v>569.64079905367873</v>
      </c>
      <c r="T83">
        <f t="shared" si="23"/>
        <v>90.661148956210027</v>
      </c>
      <c r="U83" s="7" t="str">
        <f t="shared" si="24"/>
        <v>569,640799053679j</v>
      </c>
      <c r="V83" s="7" t="str">
        <f t="shared" si="15"/>
        <v>1,02821261209483-0,0771103667714437j</v>
      </c>
      <c r="W83">
        <f t="shared" si="16"/>
        <v>0.26601563229643599</v>
      </c>
      <c r="X83">
        <f t="shared" si="17"/>
        <v>-4.2888441777572499</v>
      </c>
      <c r="Y83" s="7">
        <f t="shared" si="18"/>
        <v>1.0282126120948301</v>
      </c>
      <c r="Z83" s="7">
        <f t="shared" si="19"/>
        <v>-7.71103667714437E-2</v>
      </c>
      <c r="AA83" s="7">
        <f t="shared" si="25"/>
        <v>-3.1120217393081759</v>
      </c>
      <c r="AB83" s="7">
        <f t="shared" si="26"/>
        <v>-58.224043478616366</v>
      </c>
      <c r="AC83" s="7"/>
      <c r="AD83">
        <f t="shared" si="27"/>
        <v>1.5999999999999974E-4</v>
      </c>
      <c r="AE83">
        <f t="shared" si="20"/>
        <v>0.1158373109612596</v>
      </c>
      <c r="AF83">
        <f t="shared" si="28"/>
        <v>0.11971534811532442</v>
      </c>
    </row>
    <row r="84" spans="18:32" x14ac:dyDescent="0.25">
      <c r="R84" s="7">
        <f t="shared" si="21"/>
        <v>4.7713317271437994</v>
      </c>
      <c r="S84" s="7">
        <f t="shared" si="22"/>
        <v>590.65206566509039</v>
      </c>
      <c r="T84">
        <f t="shared" si="23"/>
        <v>94.005195898037897</v>
      </c>
      <c r="U84" s="7" t="str">
        <f t="shared" si="24"/>
        <v>590,65206566509j</v>
      </c>
      <c r="V84" s="7" t="str">
        <f t="shared" si="15"/>
        <v>1,03038077801608-0,0803283568302829j</v>
      </c>
      <c r="W84">
        <f t="shared" si="16"/>
        <v>0.28627037495505664</v>
      </c>
      <c r="X84">
        <f t="shared" si="17"/>
        <v>-4.4577553797503207</v>
      </c>
      <c r="Y84" s="7">
        <f t="shared" si="18"/>
        <v>1.0303807780160801</v>
      </c>
      <c r="Z84" s="7">
        <f t="shared" si="19"/>
        <v>-8.0328356830282902E-2</v>
      </c>
      <c r="AA84" s="7">
        <f t="shared" si="25"/>
        <v>-3.4266345428760019</v>
      </c>
      <c r="AB84" s="7">
        <f t="shared" si="26"/>
        <v>-58.85326908575199</v>
      </c>
      <c r="AC84" s="7"/>
      <c r="AD84">
        <f t="shared" si="27"/>
        <v>1.6199999999999974E-4</v>
      </c>
      <c r="AE84">
        <f t="shared" si="20"/>
        <v>0.11859342250108973</v>
      </c>
      <c r="AF84">
        <f t="shared" si="28"/>
        <v>0.12250576344602108</v>
      </c>
    </row>
    <row r="85" spans="18:32" x14ac:dyDescent="0.25">
      <c r="R85" s="7">
        <f t="shared" si="21"/>
        <v>4.7870623673221901</v>
      </c>
      <c r="S85" s="7">
        <f t="shared" si="22"/>
        <v>612.43833527022923</v>
      </c>
      <c r="T85">
        <f t="shared" si="23"/>
        <v>97.472588397228449</v>
      </c>
      <c r="U85" s="7" t="str">
        <f t="shared" si="24"/>
        <v>612,438335270229j</v>
      </c>
      <c r="V85" s="7" t="str">
        <f t="shared" si="15"/>
        <v>1,03271947497794-0,083710785289183j</v>
      </c>
      <c r="W85">
        <f t="shared" si="16"/>
        <v>0.30808930099633808</v>
      </c>
      <c r="X85">
        <f t="shared" si="17"/>
        <v>-4.6341832400573955</v>
      </c>
      <c r="Y85" s="7">
        <f t="shared" si="18"/>
        <v>1.03271947497794</v>
      </c>
      <c r="Z85" s="7">
        <f t="shared" si="19"/>
        <v>-8.3710785289183007E-2</v>
      </c>
      <c r="AA85" s="7">
        <f t="shared" si="25"/>
        <v>-3.7412473464437994</v>
      </c>
      <c r="AB85" s="7">
        <f t="shared" si="26"/>
        <v>-59.482494692887627</v>
      </c>
      <c r="AC85" s="7"/>
      <c r="AD85">
        <f t="shared" si="27"/>
        <v>1.6399999999999973E-4</v>
      </c>
      <c r="AE85">
        <f t="shared" si="20"/>
        <v>0.12137736860697823</v>
      </c>
      <c r="AF85">
        <f t="shared" si="28"/>
        <v>0.12532362755088144</v>
      </c>
    </row>
    <row r="86" spans="18:32" x14ac:dyDescent="0.25">
      <c r="R86" s="7">
        <f t="shared" si="21"/>
        <v>4.8027930075005809</v>
      </c>
      <c r="S86" s="7">
        <f t="shared" si="22"/>
        <v>635.02819394395681</v>
      </c>
      <c r="T86">
        <f t="shared" si="23"/>
        <v>101.06787606889952</v>
      </c>
      <c r="U86" s="7" t="str">
        <f t="shared" si="24"/>
        <v>635,028193943957j</v>
      </c>
      <c r="V86" s="7" t="str">
        <f t="shared" si="15"/>
        <v>1,03524272038134-0,0872695613617771j</v>
      </c>
      <c r="W86">
        <f t="shared" si="16"/>
        <v>0.3315966696719494</v>
      </c>
      <c r="X86">
        <f t="shared" si="17"/>
        <v>-4.8185642874237562</v>
      </c>
      <c r="Y86" s="7">
        <f t="shared" si="18"/>
        <v>1.0352427203813399</v>
      </c>
      <c r="Z86" s="7">
        <f t="shared" si="19"/>
        <v>-8.7269561361777104E-2</v>
      </c>
      <c r="AA86" s="7">
        <f t="shared" si="25"/>
        <v>-4.0558601500116538</v>
      </c>
      <c r="AB86" s="7" t="e">
        <f t="shared" si="26"/>
        <v>#N/A</v>
      </c>
      <c r="AC86" s="7"/>
      <c r="AD86">
        <f t="shared" si="27"/>
        <v>1.6599999999999973E-4</v>
      </c>
      <c r="AE86">
        <f t="shared" si="20"/>
        <v>0.12418896964343618</v>
      </c>
      <c r="AF86">
        <f t="shared" si="28"/>
        <v>0.12816875957683474</v>
      </c>
    </row>
    <row r="87" spans="18:32" x14ac:dyDescent="0.25">
      <c r="R87" s="7">
        <f t="shared" si="21"/>
        <v>4.8185236476789717</v>
      </c>
      <c r="S87" s="7">
        <f t="shared" si="22"/>
        <v>658.45128216180467</v>
      </c>
      <c r="T87">
        <f t="shared" si="23"/>
        <v>104.79577634124755</v>
      </c>
      <c r="U87" s="7" t="str">
        <f t="shared" si="24"/>
        <v>658,451282161805j</v>
      </c>
      <c r="V87" s="7" t="str">
        <f t="shared" si="15"/>
        <v>1,03796577563563-0,0910178310364956j</v>
      </c>
      <c r="W87">
        <f t="shared" si="16"/>
        <v>0.3569271570239031</v>
      </c>
      <c r="X87">
        <f t="shared" si="17"/>
        <v>-5.0113718794493396</v>
      </c>
      <c r="Y87" s="7">
        <f t="shared" si="18"/>
        <v>1.03796577563563</v>
      </c>
      <c r="Z87" s="7">
        <f t="shared" si="19"/>
        <v>-9.1017831036495606E-2</v>
      </c>
      <c r="AA87" s="7">
        <f t="shared" si="25"/>
        <v>-4.3704729535794513</v>
      </c>
      <c r="AB87" s="7" t="e">
        <f t="shared" si="26"/>
        <v>#N/A</v>
      </c>
      <c r="AC87" s="7"/>
      <c r="AD87">
        <f t="shared" si="27"/>
        <v>1.6799999999999972E-4</v>
      </c>
      <c r="AE87">
        <f t="shared" si="20"/>
        <v>0.12702804533548262</v>
      </c>
      <c r="AF87">
        <f t="shared" si="28"/>
        <v>0.13104097805755449</v>
      </c>
    </row>
    <row r="88" spans="18:32" x14ac:dyDescent="0.25">
      <c r="R88" s="7">
        <f t="shared" si="21"/>
        <v>4.8342542878573624</v>
      </c>
      <c r="S88" s="7">
        <f t="shared" si="22"/>
        <v>682.73833369166368</v>
      </c>
      <c r="T88">
        <f t="shared" si="23"/>
        <v>108.66118064535219</v>
      </c>
      <c r="U88" s="7" t="str">
        <f t="shared" si="24"/>
        <v>682,738333691664j</v>
      </c>
      <c r="V88" s="7" t="str">
        <f t="shared" si="15"/>
        <v>1,0409052698482-0,094970142119346j</v>
      </c>
      <c r="W88">
        <f t="shared" si="16"/>
        <v>0.38422681418960214</v>
      </c>
      <c r="X88">
        <f t="shared" si="17"/>
        <v>-5.2131204673712004</v>
      </c>
      <c r="Y88" s="7">
        <f t="shared" si="18"/>
        <v>1.0409052698482</v>
      </c>
      <c r="Z88" s="7">
        <f t="shared" si="19"/>
        <v>-9.4970142119345999E-2</v>
      </c>
      <c r="AA88" s="7">
        <f t="shared" si="25"/>
        <v>-4.6850857571472488</v>
      </c>
      <c r="AB88" s="7" t="e">
        <f t="shared" si="26"/>
        <v>#N/A</v>
      </c>
      <c r="AC88" s="7"/>
      <c r="AD88">
        <f t="shared" si="27"/>
        <v>1.6999999999999971E-4</v>
      </c>
      <c r="AE88">
        <f t="shared" si="20"/>
        <v>0.12989441477735764</v>
      </c>
      <c r="AF88">
        <f t="shared" si="28"/>
        <v>0.13394010092216574</v>
      </c>
    </row>
    <row r="89" spans="18:32" x14ac:dyDescent="0.25">
      <c r="R89" s="7">
        <f t="shared" si="21"/>
        <v>4.8499849280357532</v>
      </c>
      <c r="S89" s="7">
        <f t="shared" si="22"/>
        <v>707.92121592000399</v>
      </c>
      <c r="T89">
        <f t="shared" si="23"/>
        <v>112.66916083329359</v>
      </c>
      <c r="U89" s="7" t="str">
        <f t="shared" si="24"/>
        <v>707,921215920004j</v>
      </c>
      <c r="V89" s="7" t="str">
        <f t="shared" si="15"/>
        <v>1,04407933753561-0,0991426354565692j</v>
      </c>
      <c r="W89">
        <f t="shared" si="16"/>
        <v>0.41365412674942403</v>
      </c>
      <c r="X89">
        <f t="shared" si="17"/>
        <v>-5.4243704692768864</v>
      </c>
      <c r="Y89" s="7">
        <f t="shared" si="18"/>
        <v>1.0440793375356101</v>
      </c>
      <c r="Z89" s="7">
        <f t="shared" si="19"/>
        <v>-9.9142635456569206E-2</v>
      </c>
      <c r="AA89" s="7">
        <f t="shared" si="25"/>
        <v>-4.9996985607150464</v>
      </c>
      <c r="AB89" s="7" t="e">
        <f t="shared" si="26"/>
        <v>#N/A</v>
      </c>
      <c r="AC89" s="7"/>
      <c r="AD89">
        <f t="shared" si="27"/>
        <v>1.7199999999999971E-4</v>
      </c>
      <c r="AE89">
        <f t="shared" si="20"/>
        <v>0.13278789644123878</v>
      </c>
      <c r="AF89">
        <f t="shared" si="28"/>
        <v>0.13686594550395395</v>
      </c>
    </row>
    <row r="90" spans="18:32" x14ac:dyDescent="0.25">
      <c r="R90" s="7">
        <f t="shared" si="21"/>
        <v>4.865715568214144</v>
      </c>
      <c r="S90" s="7">
        <f t="shared" si="22"/>
        <v>734.03297166551931</v>
      </c>
      <c r="T90">
        <f t="shared" si="23"/>
        <v>116.82497583300055</v>
      </c>
      <c r="U90" s="7" t="str">
        <f t="shared" si="24"/>
        <v>734,032971665519j</v>
      </c>
      <c r="V90" s="7" t="str">
        <f t="shared" si="15"/>
        <v>1,0475077721114-0,103553267146524j</v>
      </c>
      <c r="W90">
        <f t="shared" si="16"/>
        <v>0.44538118760285411</v>
      </c>
      <c r="X90">
        <f t="shared" si="17"/>
        <v>-5.6457338533488697</v>
      </c>
      <c r="Y90" s="7">
        <f t="shared" si="18"/>
        <v>1.0475077721113999</v>
      </c>
      <c r="Z90" s="7">
        <f t="shared" si="19"/>
        <v>-0.10355326714652401</v>
      </c>
      <c r="AA90" s="7">
        <f t="shared" si="25"/>
        <v>-5.3143113642829007</v>
      </c>
      <c r="AB90" s="7" t="e">
        <f t="shared" si="26"/>
        <v>#N/A</v>
      </c>
      <c r="AC90" s="7"/>
      <c r="AD90">
        <f t="shared" si="27"/>
        <v>1.739999999999997E-4</v>
      </c>
      <c r="AE90">
        <f t="shared" si="20"/>
        <v>0.13570830818595947</v>
      </c>
      <c r="AF90">
        <f t="shared" si="28"/>
        <v>0.13981832854907519</v>
      </c>
    </row>
    <row r="91" spans="18:32" x14ac:dyDescent="0.25">
      <c r="R91" s="7">
        <f t="shared" si="21"/>
        <v>4.8814462083925347</v>
      </c>
      <c r="S91" s="7">
        <f t="shared" si="22"/>
        <v>761.1078625350857</v>
      </c>
      <c r="T91">
        <f t="shared" si="23"/>
        <v>121.13407854856567</v>
      </c>
      <c r="U91" s="7" t="str">
        <f t="shared" si="24"/>
        <v>761,107862535086j</v>
      </c>
      <c r="V91" s="7" t="str">
        <f t="shared" si="15"/>
        <v>1,05121219712231-0,108222067562203j</v>
      </c>
      <c r="W91">
        <f t="shared" si="16"/>
        <v>0.47959499763679753</v>
      </c>
      <c r="X91">
        <f t="shared" si="17"/>
        <v>-5.877880552309958</v>
      </c>
      <c r="Y91" s="7">
        <f t="shared" si="18"/>
        <v>1.0512121971223101</v>
      </c>
      <c r="Z91" s="7">
        <f t="shared" si="19"/>
        <v>-0.108222067562203</v>
      </c>
      <c r="AA91" s="7">
        <f t="shared" si="25"/>
        <v>-5.6289241678506983</v>
      </c>
      <c r="AB91" s="7" t="e">
        <f t="shared" si="26"/>
        <v>#N/A</v>
      </c>
      <c r="AC91" s="7"/>
      <c r="AD91">
        <f t="shared" si="27"/>
        <v>1.759999999999997E-4</v>
      </c>
      <c r="AE91">
        <f t="shared" si="20"/>
        <v>0.13865546726573075</v>
      </c>
      <c r="AF91">
        <f t="shared" si="28"/>
        <v>0.14279706622526728</v>
      </c>
    </row>
    <row r="92" spans="18:32" x14ac:dyDescent="0.25">
      <c r="R92" s="7">
        <f t="shared" si="21"/>
        <v>4.8971768485709255</v>
      </c>
      <c r="S92" s="7">
        <f t="shared" si="22"/>
        <v>789.1814138789025</v>
      </c>
      <c r="T92">
        <f t="shared" si="23"/>
        <v>125.60212301507823</v>
      </c>
      <c r="U92" s="7" t="str">
        <f t="shared" si="24"/>
        <v>789,181413878903j</v>
      </c>
      <c r="V92" s="7" t="str">
        <f t="shared" si="15"/>
        <v>1,05521625743701-0,113171444258901j</v>
      </c>
      <c r="W92">
        <f t="shared" si="16"/>
        <v>0.51649891049813279</v>
      </c>
      <c r="X92">
        <f t="shared" si="17"/>
        <v>-6.1215458541217638</v>
      </c>
      <c r="Y92" s="7">
        <f t="shared" si="18"/>
        <v>1.0552162574370101</v>
      </c>
      <c r="Z92" s="7">
        <f t="shared" si="19"/>
        <v>-0.11317144425890099</v>
      </c>
      <c r="AA92" s="7">
        <f t="shared" si="25"/>
        <v>-5.9435369714185242</v>
      </c>
      <c r="AB92" s="7" t="e">
        <f t="shared" si="26"/>
        <v>#N/A</v>
      </c>
      <c r="AC92" s="7"/>
      <c r="AD92">
        <f t="shared" si="27"/>
        <v>1.7799999999999969E-4</v>
      </c>
      <c r="AE92">
        <f t="shared" si="20"/>
        <v>0.1416291903388639</v>
      </c>
      <c r="AF92">
        <f t="shared" si="28"/>
        <v>0.14580197413056145</v>
      </c>
    </row>
    <row r="93" spans="18:32" x14ac:dyDescent="0.25">
      <c r="R93" s="7">
        <f t="shared" si="21"/>
        <v>4.9129074887493163</v>
      </c>
      <c r="S93" s="7">
        <f t="shared" si="22"/>
        <v>818.29046140381092</v>
      </c>
      <c r="T93">
        <f t="shared" si="23"/>
        <v>130.23497181736431</v>
      </c>
      <c r="U93" s="7" t="str">
        <f t="shared" si="24"/>
        <v>818,290461403811j</v>
      </c>
      <c r="V93" s="7" t="str">
        <f t="shared" si="15"/>
        <v>1,05954583283495-0,118426537399813j</v>
      </c>
      <c r="W93">
        <f t="shared" si="16"/>
        <v>0.55631424014920783</v>
      </c>
      <c r="X93">
        <f t="shared" si="17"/>
        <v>-6.3775389432484122</v>
      </c>
      <c r="Y93" s="7">
        <f t="shared" si="18"/>
        <v>1.0595458328349501</v>
      </c>
      <c r="Z93" s="7">
        <f t="shared" si="19"/>
        <v>-0.118426537399813</v>
      </c>
      <c r="AA93" s="7">
        <f t="shared" si="25"/>
        <v>-6.2581497749863502</v>
      </c>
      <c r="AB93" s="7" t="e">
        <f t="shared" si="26"/>
        <v>#N/A</v>
      </c>
      <c r="AC93" s="7"/>
      <c r="AD93">
        <f t="shared" si="27"/>
        <v>1.7999999999999969E-4</v>
      </c>
      <c r="AE93">
        <f t="shared" si="20"/>
        <v>0.14462929347649522</v>
      </c>
      <c r="AF93">
        <f t="shared" si="28"/>
        <v>0.14883286730199441</v>
      </c>
    </row>
    <row r="94" spans="18:32" x14ac:dyDescent="0.25">
      <c r="R94" s="7">
        <f t="shared" si="21"/>
        <v>4.928638128927707</v>
      </c>
      <c r="S94" s="7">
        <f t="shared" si="22"/>
        <v>848.47319950595022</v>
      </c>
      <c r="T94">
        <f t="shared" si="23"/>
        <v>135.03870378236786</v>
      </c>
      <c r="U94" s="7" t="str">
        <f t="shared" si="24"/>
        <v>848,47319950595j</v>
      </c>
      <c r="V94" s="7" t="str">
        <f t="shared" si="15"/>
        <v>1,06422927668799-0,124015638278787j</v>
      </c>
      <c r="W94">
        <f t="shared" si="16"/>
        <v>0.59928205261639211</v>
      </c>
      <c r="X94">
        <f t="shared" si="17"/>
        <v>-6.6467528028091749</v>
      </c>
      <c r="Y94" s="7">
        <f t="shared" si="18"/>
        <v>1.0642292766879899</v>
      </c>
      <c r="Z94" s="7">
        <f t="shared" si="19"/>
        <v>-0.124015638278787</v>
      </c>
      <c r="AA94" s="7">
        <f t="shared" si="25"/>
        <v>-6.5727625785541477</v>
      </c>
      <c r="AB94" s="7" t="e">
        <f t="shared" si="26"/>
        <v>#N/A</v>
      </c>
      <c r="AC94" s="7"/>
      <c r="AD94">
        <f t="shared" si="27"/>
        <v>1.8199999999999968E-4</v>
      </c>
      <c r="AE94">
        <f t="shared" si="20"/>
        <v>0.14765559217131241</v>
      </c>
      <c r="AF94">
        <f t="shared" si="28"/>
        <v>0.15188956022432021</v>
      </c>
    </row>
    <row r="95" spans="18:32" x14ac:dyDescent="0.25">
      <c r="R95" s="7">
        <f t="shared" si="21"/>
        <v>4.9443687691060978</v>
      </c>
      <c r="S95" s="7">
        <f t="shared" si="22"/>
        <v>879.76923138616837</v>
      </c>
      <c r="T95">
        <f t="shared" si="23"/>
        <v>140.01962195526613</v>
      </c>
      <c r="U95" s="7" t="str">
        <f t="shared" si="24"/>
        <v>879,769231386168j</v>
      </c>
      <c r="V95" s="7" t="str">
        <f t="shared" si="15"/>
        <v>1,06929768265688-0,129970683961798j</v>
      </c>
      <c r="W95">
        <f t="shared" si="16"/>
        <v>0.64566516648456429</v>
      </c>
      <c r="X95">
        <f t="shared" si="17"/>
        <v>-6.9301757324588849</v>
      </c>
      <c r="Y95" s="7">
        <f t="shared" si="18"/>
        <v>1.0692976826568801</v>
      </c>
      <c r="Z95" s="7">
        <f t="shared" si="19"/>
        <v>-0.12997068396179801</v>
      </c>
      <c r="AA95" s="7">
        <f t="shared" si="25"/>
        <v>-6.8873753821219736</v>
      </c>
      <c r="AB95" s="7" t="e">
        <f t="shared" si="26"/>
        <v>#N/A</v>
      </c>
      <c r="AC95" s="7"/>
      <c r="AD95">
        <f t="shared" si="27"/>
        <v>1.8399999999999967E-4</v>
      </c>
      <c r="AE95">
        <f t="shared" si="20"/>
        <v>0.15070790134628087</v>
      </c>
      <c r="AF95">
        <f t="shared" si="28"/>
        <v>0.15497186683872161</v>
      </c>
    </row>
    <row r="96" spans="18:32" x14ac:dyDescent="0.25">
      <c r="R96" s="7">
        <f t="shared" si="21"/>
        <v>4.9600994092844886</v>
      </c>
      <c r="S96" s="7">
        <f t="shared" si="22"/>
        <v>912.21962101394774</v>
      </c>
      <c r="T96">
        <f t="shared" si="23"/>
        <v>145.18426186978519</v>
      </c>
      <c r="U96" s="7" t="str">
        <f t="shared" si="24"/>
        <v>912,219621013948j</v>
      </c>
      <c r="V96" s="7" t="str">
        <f t="shared" si="15"/>
        <v>1,0747851825113-0,136327844147897j</v>
      </c>
      <c r="W96">
        <f t="shared" si="16"/>
        <v>0.6957503902996387</v>
      </c>
      <c r="X96">
        <f t="shared" si="17"/>
        <v>-7.2289047921269383</v>
      </c>
      <c r="Y96" s="7">
        <f t="shared" si="18"/>
        <v>1.0747851825113</v>
      </c>
      <c r="Z96" s="7">
        <f t="shared" si="19"/>
        <v>-0.136327844147897</v>
      </c>
      <c r="AA96" s="7">
        <f t="shared" si="25"/>
        <v>-7.2019881856897712</v>
      </c>
      <c r="AB96" s="7" t="e">
        <f t="shared" si="26"/>
        <v>#N/A</v>
      </c>
      <c r="AC96" s="7"/>
      <c r="AD96">
        <f t="shared" si="27"/>
        <v>1.8599999999999967E-4</v>
      </c>
      <c r="AE96">
        <f t="shared" si="20"/>
        <v>0.1537860353633711</v>
      </c>
      <c r="AF96">
        <f t="shared" si="28"/>
        <v>0.15807960055152087</v>
      </c>
    </row>
    <row r="97" spans="18:32" x14ac:dyDescent="0.25">
      <c r="R97" s="7">
        <f t="shared" si="21"/>
        <v>4.9758300494628793</v>
      </c>
      <c r="S97" s="7">
        <f t="shared" si="22"/>
        <v>945.86694700802343</v>
      </c>
      <c r="T97">
        <f t="shared" si="23"/>
        <v>150.53940012356676</v>
      </c>
      <c r="U97" s="7" t="str">
        <f t="shared" si="24"/>
        <v>945,866947008023j</v>
      </c>
      <c r="V97" s="7" t="str">
        <f t="shared" si="15"/>
        <v>1,08072927828254-0,143128220251187j</v>
      </c>
      <c r="W97">
        <f t="shared" si="16"/>
        <v>0.74985102917125079</v>
      </c>
      <c r="X97">
        <f t="shared" si="17"/>
        <v>-7.5441615507487345</v>
      </c>
      <c r="Y97" s="7">
        <f t="shared" si="18"/>
        <v>1.08072927828254</v>
      </c>
      <c r="Z97" s="7">
        <f t="shared" si="19"/>
        <v>-0.14312822025118699</v>
      </c>
      <c r="AA97" s="7">
        <f t="shared" si="25"/>
        <v>-7.5166009892575971</v>
      </c>
      <c r="AB97" s="7" t="e">
        <f t="shared" si="26"/>
        <v>#N/A</v>
      </c>
      <c r="AC97" s="7"/>
      <c r="AD97">
        <f t="shared" si="27"/>
        <v>1.8799999999999966E-4</v>
      </c>
      <c r="AE97">
        <f t="shared" si="20"/>
        <v>0.15688980803228747</v>
      </c>
      <c r="AF97">
        <f t="shared" si="28"/>
        <v>0.16121257424288929</v>
      </c>
    </row>
    <row r="98" spans="18:32" x14ac:dyDescent="0.25">
      <c r="R98" s="7">
        <f t="shared" si="21"/>
        <v>4.9915606896412701</v>
      </c>
      <c r="S98" s="7">
        <f t="shared" si="22"/>
        <v>980.75535850439644</v>
      </c>
      <c r="T98">
        <f t="shared" si="23"/>
        <v>156.09206326983863</v>
      </c>
      <c r="U98" s="7" t="str">
        <f t="shared" si="24"/>
        <v>980,755358504396j</v>
      </c>
      <c r="V98" s="7" t="str">
        <f t="shared" si="15"/>
        <v>1,08717121190188-0,150418681671399j</v>
      </c>
      <c r="W98">
        <f t="shared" si="16"/>
        <v>0.80830969755458326</v>
      </c>
      <c r="X98">
        <f t="shared" si="17"/>
        <v>-7.8773106056730455</v>
      </c>
      <c r="Y98" s="7">
        <f t="shared" si="18"/>
        <v>1.0871712119018799</v>
      </c>
      <c r="Z98" s="7">
        <f t="shared" si="19"/>
        <v>-0.15041868167139899</v>
      </c>
      <c r="AA98" s="7">
        <f t="shared" si="25"/>
        <v>-7.8312137928254231</v>
      </c>
      <c r="AB98" s="7" t="e">
        <f t="shared" si="26"/>
        <v>#N/A</v>
      </c>
      <c r="AC98" s="7"/>
      <c r="AD98">
        <f t="shared" si="27"/>
        <v>1.8999999999999966E-4</v>
      </c>
      <c r="AE98">
        <f t="shared" si="20"/>
        <v>0.16001903261919381</v>
      </c>
      <c r="AF98">
        <f t="shared" si="28"/>
        <v>0.16437060027555525</v>
      </c>
    </row>
    <row r="99" spans="18:32" x14ac:dyDescent="0.25">
      <c r="R99" s="7">
        <f t="shared" si="21"/>
        <v>5.0072913298196609</v>
      </c>
      <c r="S99" s="7">
        <f t="shared" si="22"/>
        <v>1016.9306330850441</v>
      </c>
      <c r="T99">
        <f t="shared" si="23"/>
        <v>161.84953703705528</v>
      </c>
      <c r="U99" s="7" t="str">
        <f t="shared" si="24"/>
        <v>1016,93063308504j</v>
      </c>
      <c r="V99" s="7" t="str">
        <f t="shared" si="15"/>
        <v>1,09415637515851-0,15825287057497j</v>
      </c>
      <c r="W99">
        <f t="shared" si="16"/>
        <v>0.87150148046723064</v>
      </c>
      <c r="X99">
        <f t="shared" si="17"/>
        <v>-8.2298814475540194</v>
      </c>
      <c r="Y99" s="7">
        <f t="shared" si="18"/>
        <v>1.0941563751585099</v>
      </c>
      <c r="Z99" s="7">
        <f t="shared" si="19"/>
        <v>-0.15825287057497001</v>
      </c>
      <c r="AA99" s="7">
        <f t="shared" si="25"/>
        <v>-8.145826596393249</v>
      </c>
      <c r="AB99" s="7" t="e">
        <f t="shared" si="26"/>
        <v>#N/A</v>
      </c>
      <c r="AC99" s="7"/>
      <c r="AD99">
        <f t="shared" si="27"/>
        <v>1.9199999999999965E-4</v>
      </c>
      <c r="AE99">
        <f t="shared" si="20"/>
        <v>0.16317352185544221</v>
      </c>
      <c r="AF99">
        <f t="shared" si="28"/>
        <v>0.16755349050351051</v>
      </c>
    </row>
    <row r="100" spans="18:32" x14ac:dyDescent="0.25">
      <c r="R100" s="7">
        <f t="shared" ref="R100:R131" si="29">R99+(LOG10(w_MAX*100)-LOG10(w_MIN*100))/200</f>
        <v>5.0230219699980516</v>
      </c>
      <c r="S100" s="7">
        <f t="shared" si="22"/>
        <v>1054.4402368433362</v>
      </c>
      <c r="T100">
        <f t="shared" si="23"/>
        <v>167.8193758886058</v>
      </c>
      <c r="U100" s="7" t="str">
        <f t="shared" si="24"/>
        <v>1054,44023684334j</v>
      </c>
      <c r="V100" s="7" t="str">
        <f t="shared" si="15"/>
        <v>1,10173476206167-0,166692414680888j</v>
      </c>
      <c r="W100">
        <f t="shared" si="16"/>
        <v>0.93983749125427618</v>
      </c>
      <c r="X100">
        <f t="shared" si="17"/>
        <v>-8.6035943838540998</v>
      </c>
      <c r="Y100" s="7">
        <f t="shared" si="18"/>
        <v>1.10173476206167</v>
      </c>
      <c r="Z100" s="7">
        <f t="shared" si="19"/>
        <v>-0.166692414680888</v>
      </c>
      <c r="AA100" s="7">
        <f t="shared" si="25"/>
        <v>-8.4604393999610465</v>
      </c>
      <c r="AB100" s="7" t="e">
        <f t="shared" si="26"/>
        <v>#N/A</v>
      </c>
      <c r="AC100" s="7"/>
      <c r="AD100">
        <f t="shared" si="27"/>
        <v>1.9399999999999965E-4</v>
      </c>
      <c r="AE100">
        <f t="shared" si="20"/>
        <v>0.16635308794629822</v>
      </c>
      <c r="AF100">
        <f t="shared" si="28"/>
        <v>0.17076105628071447</v>
      </c>
    </row>
    <row r="101" spans="18:32" x14ac:dyDescent="0.25">
      <c r="R101" s="7">
        <f t="shared" si="29"/>
        <v>5.0387526101764424</v>
      </c>
      <c r="S101" s="7">
        <f t="shared" si="22"/>
        <v>1093.3333866649796</v>
      </c>
      <c r="T101">
        <f t="shared" si="23"/>
        <v>174.00941293513404</v>
      </c>
      <c r="U101" s="7" t="str">
        <f t="shared" si="24"/>
        <v>1093,33338666498j</v>
      </c>
      <c r="V101" s="7" t="str">
        <f t="shared" si="15"/>
        <v>1,10996146425439-0,175808398110827j</v>
      </c>
      <c r="W101">
        <f t="shared" si="16"/>
        <v>1.0137688803713532</v>
      </c>
      <c r="X101">
        <f t="shared" si="17"/>
        <v>-9.0003914103812406</v>
      </c>
      <c r="Y101" s="7">
        <f t="shared" si="18"/>
        <v>1.10996146425439</v>
      </c>
      <c r="Z101" s="7">
        <f t="shared" si="19"/>
        <v>-0.17580839811082699</v>
      </c>
      <c r="AA101" s="7">
        <f t="shared" si="25"/>
        <v>-8.7750522035288441</v>
      </c>
      <c r="AB101" s="7" t="e">
        <f t="shared" si="26"/>
        <v>#N/A</v>
      </c>
      <c r="AC101" s="7"/>
      <c r="AD101">
        <f t="shared" si="27"/>
        <v>1.9599999999999964E-4</v>
      </c>
      <c r="AE101">
        <f t="shared" si="20"/>
        <v>0.16955754257966626</v>
      </c>
      <c r="AF101">
        <f t="shared" si="28"/>
        <v>0.17399310846979574</v>
      </c>
    </row>
    <row r="102" spans="18:32" x14ac:dyDescent="0.25">
      <c r="R102" s="7">
        <f t="shared" si="29"/>
        <v>5.0544832503548331</v>
      </c>
      <c r="S102" s="7">
        <f t="shared" si="22"/>
        <v>1133.6611148061843</v>
      </c>
      <c r="T102">
        <f t="shared" si="23"/>
        <v>180.42777021247289</v>
      </c>
      <c r="U102" s="7" t="str">
        <f t="shared" si="24"/>
        <v>1133,66111480618j</v>
      </c>
      <c r="V102" s="7" t="str">
        <f t="shared" si="15"/>
        <v>1,11889720760508-0,185683154093378j</v>
      </c>
      <c r="W102">
        <f t="shared" si="16"/>
        <v>1.0937913563345101</v>
      </c>
      <c r="X102">
        <f t="shared" si="17"/>
        <v>-9.4224731462656202</v>
      </c>
      <c r="Y102" s="7">
        <f t="shared" si="18"/>
        <v>1.11889720760508</v>
      </c>
      <c r="Z102" s="7">
        <f t="shared" si="19"/>
        <v>-0.18568315409337799</v>
      </c>
      <c r="AA102" s="7">
        <f t="shared" si="25"/>
        <v>-9.08966500709667</v>
      </c>
      <c r="AB102" s="7" t="e">
        <f t="shared" si="26"/>
        <v>#N/A</v>
      </c>
      <c r="AC102" s="7"/>
      <c r="AD102">
        <f t="shared" si="27"/>
        <v>1.9799999999999964E-4</v>
      </c>
      <c r="AE102">
        <f t="shared" si="20"/>
        <v>0.17278669693481263</v>
      </c>
      <c r="AF102">
        <f t="shared" si="28"/>
        <v>0.17724945745075105</v>
      </c>
    </row>
    <row r="103" spans="18:32" x14ac:dyDescent="0.25">
      <c r="R103" s="7">
        <f t="shared" si="29"/>
        <v>5.0702138905332239</v>
      </c>
      <c r="S103" s="7">
        <f t="shared" si="22"/>
        <v>1175.4763358538223</v>
      </c>
      <c r="T103">
        <f t="shared" si="23"/>
        <v>187.08286933868476</v>
      </c>
      <c r="U103" s="7" t="str">
        <f t="shared" si="24"/>
        <v>1175,47633585382j</v>
      </c>
      <c r="V103" s="7" t="str">
        <f t="shared" si="15"/>
        <v>1,1286089238845-0,196412461247956j</v>
      </c>
      <c r="W103">
        <f t="shared" si="16"/>
        <v>1.1804502866038606</v>
      </c>
      <c r="X103">
        <f t="shared" si="17"/>
        <v>-9.8723432391381323</v>
      </c>
      <c r="Y103" s="7">
        <f t="shared" si="18"/>
        <v>1.1286089238845001</v>
      </c>
      <c r="Z103" s="7">
        <f t="shared" si="19"/>
        <v>-0.196412461247956</v>
      </c>
      <c r="AA103" s="7">
        <f t="shared" si="25"/>
        <v>-9.404277810664496</v>
      </c>
      <c r="AB103" s="7" t="e">
        <f t="shared" si="26"/>
        <v>#N/A</v>
      </c>
      <c r="AC103" s="7"/>
      <c r="AD103">
        <f t="shared" si="27"/>
        <v>1.9999999999999963E-4</v>
      </c>
      <c r="AE103">
        <f t="shared" si="20"/>
        <v>0.17604036169108839</v>
      </c>
      <c r="AF103">
        <f t="shared" si="28"/>
        <v>0.18052991312964112</v>
      </c>
    </row>
    <row r="104" spans="18:32" x14ac:dyDescent="0.25">
      <c r="R104" s="7">
        <f t="shared" si="29"/>
        <v>5.0859445307116147</v>
      </c>
      <c r="S104" s="7">
        <f t="shared" si="22"/>
        <v>1218.833916155409</v>
      </c>
      <c r="T104">
        <f t="shared" si="23"/>
        <v>193.98344256418608</v>
      </c>
      <c r="U104" s="7" t="str">
        <f t="shared" si="24"/>
        <v>1218,83391615541j</v>
      </c>
      <c r="V104" s="7" t="str">
        <f t="shared" si="15"/>
        <v>1,13917034457154-0,208108248722644j</v>
      </c>
      <c r="W104">
        <f t="shared" si="16"/>
        <v>1.2743464520414043</v>
      </c>
      <c r="X104">
        <f t="shared" si="17"/>
        <v>-10.35286202516968</v>
      </c>
      <c r="Y104" s="7">
        <f t="shared" si="18"/>
        <v>1.13917034457154</v>
      </c>
      <c r="Z104" s="7">
        <f t="shared" si="19"/>
        <v>-0.208108248722644</v>
      </c>
      <c r="AA104" s="7">
        <f t="shared" si="25"/>
        <v>-9.7188906142322935</v>
      </c>
      <c r="AB104" s="7" t="e">
        <f t="shared" si="26"/>
        <v>#N/A</v>
      </c>
      <c r="AC104" s="7"/>
      <c r="AD104">
        <f t="shared" si="27"/>
        <v>2.0199999999999962E-4</v>
      </c>
      <c r="AE104">
        <f t="shared" si="20"/>
        <v>0.17931834703664729</v>
      </c>
      <c r="AF104">
        <f t="shared" si="28"/>
        <v>0.18383428494728274</v>
      </c>
    </row>
    <row r="105" spans="18:32" x14ac:dyDescent="0.25">
      <c r="R105" s="7">
        <f t="shared" si="29"/>
        <v>5.1016751708900054</v>
      </c>
      <c r="S105" s="7">
        <f t="shared" si="22"/>
        <v>1263.790745810019</v>
      </c>
      <c r="T105">
        <f t="shared" si="23"/>
        <v>201.13854422945755</v>
      </c>
      <c r="U105" s="7" t="str">
        <f t="shared" si="24"/>
        <v>1263,79074581002j</v>
      </c>
      <c r="V105" s="7" t="str">
        <f t="shared" si="15"/>
        <v>1,15066259284732-0,220901946528327j</v>
      </c>
      <c r="W105">
        <f t="shared" si="16"/>
        <v>1.3761425325020884</v>
      </c>
      <c r="X105">
        <f t="shared" si="17"/>
        <v>-10.867311721738847</v>
      </c>
      <c r="Y105" s="7">
        <f t="shared" si="18"/>
        <v>1.15066259284732</v>
      </c>
      <c r="Z105" s="7">
        <f t="shared" si="19"/>
        <v>-0.22090194652832701</v>
      </c>
      <c r="AA105" s="7">
        <f t="shared" si="25"/>
        <v>-10.033503417800119</v>
      </c>
      <c r="AB105" s="7" t="e">
        <f t="shared" si="26"/>
        <v>#N/A</v>
      </c>
      <c r="AC105" s="7"/>
      <c r="AD105">
        <f t="shared" si="27"/>
        <v>2.0399999999999962E-4</v>
      </c>
      <c r="AE105">
        <f t="shared" si="20"/>
        <v>0.1826204626771647</v>
      </c>
      <c r="AF105">
        <f t="shared" si="28"/>
        <v>0.18716238188793735</v>
      </c>
    </row>
    <row r="106" spans="18:32" x14ac:dyDescent="0.25">
      <c r="R106" s="7">
        <f t="shared" si="29"/>
        <v>5.1174058110683962</v>
      </c>
      <c r="S106" s="7">
        <f t="shared" si="22"/>
        <v>1310.405813314597</v>
      </c>
      <c r="T106">
        <f t="shared" si="23"/>
        <v>208.55756264537351</v>
      </c>
      <c r="U106" s="7" t="str">
        <f t="shared" si="24"/>
        <v>1310,4058133146j</v>
      </c>
      <c r="V106" s="7" t="str">
        <f t="shared" si="15"/>
        <v>1,16317473243098-0,234948658583865j</v>
      </c>
      <c r="W106">
        <f t="shared" si="16"/>
        <v>1.4865704010242318</v>
      </c>
      <c r="X106">
        <f t="shared" si="17"/>
        <v>-11.419476077891622</v>
      </c>
      <c r="Y106" s="7">
        <f t="shared" si="18"/>
        <v>1.16317473243098</v>
      </c>
      <c r="Z106" s="7">
        <f t="shared" si="19"/>
        <v>-0.23494865858386499</v>
      </c>
      <c r="AA106" s="7">
        <f t="shared" si="25"/>
        <v>-10.348116221367945</v>
      </c>
      <c r="AB106" s="7" t="e">
        <f t="shared" si="26"/>
        <v>#N/A</v>
      </c>
      <c r="AC106" s="7"/>
      <c r="AD106">
        <f t="shared" si="27"/>
        <v>2.0599999999999961E-4</v>
      </c>
      <c r="AE106">
        <f t="shared" si="20"/>
        <v>0.18594651784454952</v>
      </c>
      <c r="AF106">
        <f t="shared" si="28"/>
        <v>0.19051401248799527</v>
      </c>
    </row>
    <row r="107" spans="18:32" x14ac:dyDescent="0.25">
      <c r="R107" s="7">
        <f t="shared" si="29"/>
        <v>5.133136451246787</v>
      </c>
      <c r="S107" s="7">
        <f t="shared" si="22"/>
        <v>1358.7402829636048</v>
      </c>
      <c r="T107">
        <f t="shared" si="23"/>
        <v>216.2502324117383</v>
      </c>
      <c r="U107" s="7" t="str">
        <f t="shared" si="24"/>
        <v>1358,7402829636j</v>
      </c>
      <c r="V107" s="7" t="str">
        <f t="shared" si="15"/>
        <v>1,17680420446812-0,250432390761914j</v>
      </c>
      <c r="W107">
        <f t="shared" si="16"/>
        <v>1.6064392965541263</v>
      </c>
      <c r="X107">
        <f t="shared" si="17"/>
        <v>-12.01373826289932</v>
      </c>
      <c r="Y107" s="7">
        <f t="shared" si="18"/>
        <v>1.17680420446812</v>
      </c>
      <c r="Z107" s="7">
        <f t="shared" si="19"/>
        <v>-0.25043239076191398</v>
      </c>
      <c r="AA107" s="7">
        <f t="shared" si="25"/>
        <v>-10.662729024935743</v>
      </c>
      <c r="AB107" s="7" t="e">
        <f t="shared" si="26"/>
        <v>#N/A</v>
      </c>
      <c r="AC107" s="7"/>
      <c r="AD107">
        <f t="shared" si="27"/>
        <v>2.0799999999999961E-4</v>
      </c>
      <c r="AE107">
        <f t="shared" si="20"/>
        <v>0.18929632130565699</v>
      </c>
      <c r="AF107">
        <f t="shared" si="28"/>
        <v>0.1938889848446555</v>
      </c>
    </row>
    <row r="108" spans="18:32" x14ac:dyDescent="0.25">
      <c r="R108" s="7">
        <f t="shared" si="29"/>
        <v>5.1488670914251777</v>
      </c>
      <c r="S108" s="7">
        <f t="shared" si="22"/>
        <v>1408.8575751035644</v>
      </c>
      <c r="T108">
        <f t="shared" si="23"/>
        <v>224.22664719019346</v>
      </c>
      <c r="U108" s="7" t="str">
        <f t="shared" si="24"/>
        <v>1408,85757510356j</v>
      </c>
      <c r="V108" s="7" t="str">
        <f t="shared" si="15"/>
        <v>1,19165704048658-0,267572639310706j</v>
      </c>
      <c r="W108">
        <f t="shared" si="16"/>
        <v>1.7366449244526647</v>
      </c>
      <c r="X108">
        <f t="shared" si="17"/>
        <v>-12.655201909549254</v>
      </c>
      <c r="Y108" s="7">
        <f t="shared" si="18"/>
        <v>1.1916570404865801</v>
      </c>
      <c r="Z108" s="7">
        <f t="shared" si="19"/>
        <v>-0.26757263931070602</v>
      </c>
      <c r="AA108" s="7">
        <f t="shared" si="25"/>
        <v>-10.977341828503569</v>
      </c>
      <c r="AB108" s="7" t="e">
        <f t="shared" si="26"/>
        <v>#N/A</v>
      </c>
      <c r="AC108" s="7"/>
      <c r="AD108">
        <f t="shared" si="27"/>
        <v>2.099999999999996E-4</v>
      </c>
      <c r="AE108">
        <f t="shared" si="20"/>
        <v>0.19266968137099516</v>
      </c>
      <c r="AF108">
        <f t="shared" si="28"/>
        <v>0.19728710662460086</v>
      </c>
    </row>
    <row r="109" spans="18:32" x14ac:dyDescent="0.25">
      <c r="R109" s="7">
        <f t="shared" si="29"/>
        <v>5.1645977316035685</v>
      </c>
      <c r="S109" s="7">
        <f t="shared" si="22"/>
        <v>1460.8234493477971</v>
      </c>
      <c r="T109">
        <f t="shared" si="23"/>
        <v>232.4972729482549</v>
      </c>
      <c r="U109" s="7" t="str">
        <f t="shared" si="24"/>
        <v>1460,8234493478j</v>
      </c>
      <c r="V109" s="7" t="str">
        <f t="shared" si="15"/>
        <v>1,20784767138483-0,286632742692363j</v>
      </c>
      <c r="W109">
        <f t="shared" si="16"/>
        <v>1.8781794907723026</v>
      </c>
      <c r="X109">
        <f t="shared" si="17"/>
        <v>-13.349841747411991</v>
      </c>
      <c r="Y109" s="7">
        <f t="shared" si="18"/>
        <v>1.2078476713848301</v>
      </c>
      <c r="Z109" s="7">
        <f t="shared" si="19"/>
        <v>-0.286632742692363</v>
      </c>
      <c r="AA109" s="7">
        <f t="shared" si="25"/>
        <v>-11.291954632071395</v>
      </c>
      <c r="AB109" s="7" t="e">
        <f t="shared" si="26"/>
        <v>#N/A</v>
      </c>
      <c r="AC109" s="7"/>
      <c r="AD109">
        <f t="shared" si="27"/>
        <v>2.119999999999996E-4</v>
      </c>
      <c r="AE109">
        <f t="shared" si="20"/>
        <v>0.19606640590342872</v>
      </c>
      <c r="AF109">
        <f t="shared" si="28"/>
        <v>0.20070818507266777</v>
      </c>
    </row>
    <row r="110" spans="18:32" x14ac:dyDescent="0.25">
      <c r="R110" s="7">
        <f t="shared" si="29"/>
        <v>5.1803283717819593</v>
      </c>
      <c r="S110" s="7">
        <f t="shared" si="22"/>
        <v>1514.7060908605517</v>
      </c>
      <c r="T110">
        <f t="shared" si="23"/>
        <v>241.07296169185835</v>
      </c>
      <c r="U110" s="7" t="str">
        <f t="shared" si="24"/>
        <v>1514,70609086055j</v>
      </c>
      <c r="V110" s="7" t="str">
        <f t="shared" si="15"/>
        <v>1,22549804491956-0,30793053029849j</v>
      </c>
      <c r="W110">
        <f t="shared" si="16"/>
        <v>2.0321425949047751</v>
      </c>
      <c r="X110">
        <f t="shared" si="17"/>
        <v>-14.104692301448347</v>
      </c>
      <c r="Y110" s="7">
        <f t="shared" si="18"/>
        <v>1.22549804491956</v>
      </c>
      <c r="Z110" s="7">
        <f t="shared" si="19"/>
        <v>-0.30793053029848999</v>
      </c>
      <c r="AA110" s="7">
        <f t="shared" si="25"/>
        <v>-11.606567435639192</v>
      </c>
      <c r="AB110" s="7" t="e">
        <f t="shared" si="26"/>
        <v>#N/A</v>
      </c>
      <c r="AC110" s="7"/>
      <c r="AD110">
        <f t="shared" si="27"/>
        <v>2.1399999999999959E-4</v>
      </c>
      <c r="AE110">
        <f t="shared" si="20"/>
        <v>0.19948630232687847</v>
      </c>
      <c r="AF110">
        <f t="shared" si="28"/>
        <v>0.20415202702051069</v>
      </c>
    </row>
    <row r="111" spans="18:32" x14ac:dyDescent="0.25">
      <c r="R111" s="7">
        <f t="shared" si="29"/>
        <v>5.19605901196035</v>
      </c>
      <c r="S111" s="7">
        <f t="shared" si="22"/>
        <v>1570.5761998237256</v>
      </c>
      <c r="T111">
        <f t="shared" si="23"/>
        <v>249.96496570443028</v>
      </c>
      <c r="U111" s="7" t="str">
        <f t="shared" si="24"/>
        <v>1570,57619982373j</v>
      </c>
      <c r="V111" s="7" t="str">
        <f t="shared" si="15"/>
        <v>1,2447355936186-0,33185197493984j</v>
      </c>
      <c r="W111">
        <f t="shared" si="16"/>
        <v>2.1997527599416209</v>
      </c>
      <c r="X111">
        <f t="shared" si="17"/>
        <v>-14.928085884139968</v>
      </c>
      <c r="Y111" s="7">
        <f t="shared" si="18"/>
        <v>1.2447355936186</v>
      </c>
      <c r="Z111" s="7">
        <f t="shared" si="19"/>
        <v>-0.33185197493983998</v>
      </c>
      <c r="AA111" s="7">
        <f t="shared" si="25"/>
        <v>-11.92118023920699</v>
      </c>
      <c r="AB111" s="7" t="e">
        <f t="shared" si="26"/>
        <v>#N/A</v>
      </c>
      <c r="AC111" s="7"/>
      <c r="AD111">
        <f t="shared" si="27"/>
        <v>2.1599999999999959E-4</v>
      </c>
      <c r="AE111">
        <f t="shared" si="20"/>
        <v>0.20292917763501528</v>
      </c>
      <c r="AF111">
        <f t="shared" si="28"/>
        <v>0.20761843889526083</v>
      </c>
    </row>
    <row r="112" spans="18:32" x14ac:dyDescent="0.25">
      <c r="R112" s="7">
        <f t="shared" si="29"/>
        <v>5.2117896521387408</v>
      </c>
      <c r="S112" s="7">
        <f t="shared" si="22"/>
        <v>1628.507084203593</v>
      </c>
      <c r="T112">
        <f t="shared" si="23"/>
        <v>259.18495231117123</v>
      </c>
      <c r="U112" s="7" t="str">
        <f t="shared" si="24"/>
        <v>1628,50708420359j</v>
      </c>
      <c r="V112" s="7" t="str">
        <f t="shared" si="15"/>
        <v>1,26568932305268-0,358868784400346j</v>
      </c>
      <c r="W112">
        <f t="shared" si="16"/>
        <v>2.382359128260124</v>
      </c>
      <c r="X112">
        <f t="shared" si="17"/>
        <v>-15.829954835284409</v>
      </c>
      <c r="Y112" s="7">
        <f t="shared" si="18"/>
        <v>1.26568932305268</v>
      </c>
      <c r="Z112" s="7">
        <f t="shared" si="19"/>
        <v>-0.35886878440034597</v>
      </c>
      <c r="AA112" s="7">
        <f t="shared" si="25"/>
        <v>-12.235793042774844</v>
      </c>
      <c r="AB112" s="7" t="e">
        <f t="shared" si="26"/>
        <v>#N/A</v>
      </c>
      <c r="AC112" s="7"/>
      <c r="AD112">
        <f t="shared" si="27"/>
        <v>2.1799999999999958E-4</v>
      </c>
      <c r="AE112">
        <f t="shared" si="20"/>
        <v>0.2063948383999521</v>
      </c>
      <c r="AF112">
        <f t="shared" si="28"/>
        <v>0.2111072267281785</v>
      </c>
    </row>
    <row r="113" spans="18:32" x14ac:dyDescent="0.25">
      <c r="R113" s="7">
        <f t="shared" si="29"/>
        <v>5.2275202923171316</v>
      </c>
      <c r="S113" s="7">
        <f t="shared" si="22"/>
        <v>1688.5747559392155</v>
      </c>
      <c r="T113">
        <f t="shared" si="23"/>
        <v>268.74501918791691</v>
      </c>
      <c r="U113" s="7" t="str">
        <f t="shared" si="24"/>
        <v>1688,57475593922j</v>
      </c>
      <c r="V113" s="7" t="str">
        <f t="shared" si="15"/>
        <v>1,28848285398953-0,389561162339149j</v>
      </c>
      <c r="W113">
        <f t="shared" si="16"/>
        <v>2.5814524202318418</v>
      </c>
      <c r="X113">
        <f t="shared" si="17"/>
        <v>-16.82221801162919</v>
      </c>
      <c r="Y113" s="7">
        <f t="shared" si="18"/>
        <v>1.2884828539895301</v>
      </c>
      <c r="Z113" s="7">
        <f t="shared" si="19"/>
        <v>-0.389561162339149</v>
      </c>
      <c r="AA113" s="7">
        <f t="shared" si="25"/>
        <v>-12.550405846342642</v>
      </c>
      <c r="AB113" s="7" t="e">
        <f t="shared" si="26"/>
        <v>#N/A</v>
      </c>
      <c r="AC113" s="7"/>
      <c r="AD113">
        <f t="shared" si="27"/>
        <v>2.1999999999999957E-4</v>
      </c>
      <c r="AE113">
        <f t="shared" si="20"/>
        <v>0.20988309078092615</v>
      </c>
      <c r="AF113">
        <f t="shared" si="28"/>
        <v>0.21461819616329936</v>
      </c>
    </row>
    <row r="114" spans="18:32" x14ac:dyDescent="0.25">
      <c r="R114" s="7">
        <f t="shared" si="29"/>
        <v>5.2432509324955223</v>
      </c>
      <c r="S114" s="7">
        <f t="shared" si="22"/>
        <v>1750.8580306788024</v>
      </c>
      <c r="T114">
        <f t="shared" si="23"/>
        <v>278.65771023467272</v>
      </c>
      <c r="U114" s="7" t="str">
        <f t="shared" si="24"/>
        <v>1750,8580306788j</v>
      </c>
      <c r="V114" s="7" t="str">
        <f t="shared" si="15"/>
        <v>1,31322254735693-0,424647335938465j</v>
      </c>
      <c r="W114">
        <f t="shared" si="16"/>
        <v>2.7986735271624497</v>
      </c>
      <c r="X114">
        <f t="shared" si="17"/>
        <v>-17.919278351084177</v>
      </c>
      <c r="Y114" s="7">
        <f t="shared" si="18"/>
        <v>1.3132225473569299</v>
      </c>
      <c r="Z114" s="7">
        <f t="shared" si="19"/>
        <v>-0.42464733593846499</v>
      </c>
      <c r="AA114" s="7">
        <f t="shared" si="25"/>
        <v>-12.865018649910439</v>
      </c>
      <c r="AB114" s="7" t="e">
        <f t="shared" si="26"/>
        <v>#N/A</v>
      </c>
      <c r="AC114" s="7"/>
      <c r="AD114">
        <f t="shared" si="27"/>
        <v>2.2199999999999957E-4</v>
      </c>
      <c r="AE114">
        <f t="shared" si="20"/>
        <v>0.2133937405329801</v>
      </c>
      <c r="AF114">
        <f t="shared" si="28"/>
        <v>0.21815115246607364</v>
      </c>
    </row>
    <row r="115" spans="18:32" x14ac:dyDescent="0.25">
      <c r="R115" s="7">
        <f t="shared" si="29"/>
        <v>5.2589815726739131</v>
      </c>
      <c r="S115" s="7">
        <f t="shared" si="22"/>
        <v>1815.4386311948422</v>
      </c>
      <c r="T115">
        <f t="shared" si="23"/>
        <v>288.93603203464346</v>
      </c>
      <c r="U115" s="7" t="str">
        <f t="shared" si="24"/>
        <v>1815,43863119484j</v>
      </c>
      <c r="V115" s="7" t="str">
        <f t="shared" si="15"/>
        <v>1,33997769665549-0,46502187159592j</v>
      </c>
      <c r="W115">
        <f t="shared" si="16"/>
        <v>3.035816884425024</v>
      </c>
      <c r="X115">
        <f t="shared" si="17"/>
        <v>-19.138667483262267</v>
      </c>
      <c r="Y115" s="7">
        <f t="shared" si="18"/>
        <v>1.3399776966554899</v>
      </c>
      <c r="Z115" s="7">
        <f t="shared" si="19"/>
        <v>-0.46502187159592001</v>
      </c>
      <c r="AA115" s="7">
        <f t="shared" si="25"/>
        <v>-13.179631453478265</v>
      </c>
      <c r="AB115" s="7" t="e">
        <f t="shared" si="26"/>
        <v>#N/A</v>
      </c>
      <c r="AC115" s="7"/>
      <c r="AD115">
        <f t="shared" si="27"/>
        <v>2.2399999999999956E-4</v>
      </c>
      <c r="AE115">
        <f t="shared" si="20"/>
        <v>0.21692659301563477</v>
      </c>
      <c r="AF115">
        <f t="shared" si="28"/>
        <v>0.22170590053199829</v>
      </c>
    </row>
    <row r="116" spans="18:32" x14ac:dyDescent="0.25">
      <c r="R116" s="7">
        <f t="shared" si="29"/>
        <v>5.2747122128523038</v>
      </c>
      <c r="S116" s="7">
        <f t="shared" si="22"/>
        <v>1882.4012946137182</v>
      </c>
      <c r="T116">
        <f t="shared" si="23"/>
        <v>299.59347092035642</v>
      </c>
      <c r="U116" s="7" t="str">
        <f t="shared" si="24"/>
        <v>1882,40129461372j</v>
      </c>
      <c r="V116" s="7" t="str">
        <f t="shared" si="15"/>
        <v>1,36874790549262-0,511805209548555j</v>
      </c>
      <c r="W116">
        <f t="shared" si="16"/>
        <v>3.2948237067205772</v>
      </c>
      <c r="X116">
        <f t="shared" si="17"/>
        <v>-20.501885405206295</v>
      </c>
      <c r="Y116" s="7">
        <f t="shared" si="18"/>
        <v>1.3687479054926199</v>
      </c>
      <c r="Z116" s="7">
        <f t="shared" si="19"/>
        <v>-0.51180520954855502</v>
      </c>
      <c r="AA116" s="7">
        <f t="shared" si="25"/>
        <v>-13.494244257046091</v>
      </c>
      <c r="AB116" s="7" t="e">
        <f t="shared" si="26"/>
        <v>#N/A</v>
      </c>
      <c r="AC116" s="7"/>
      <c r="AD116">
        <f t="shared" si="27"/>
        <v>2.2599999999999956E-4</v>
      </c>
      <c r="AE116">
        <f t="shared" si="20"/>
        <v>0.2204814532015561</v>
      </c>
      <c r="AF116">
        <f t="shared" si="28"/>
        <v>0.22528224489524185</v>
      </c>
    </row>
    <row r="117" spans="18:32" x14ac:dyDescent="0.25">
      <c r="R117" s="7">
        <f t="shared" si="29"/>
        <v>5.2904428530306946</v>
      </c>
      <c r="S117" s="7">
        <f t="shared" si="22"/>
        <v>1951.8338836004984</v>
      </c>
      <c r="T117">
        <f t="shared" si="23"/>
        <v>310.64401066927041</v>
      </c>
      <c r="U117" s="7" t="str">
        <f t="shared" si="24"/>
        <v>1951,8338836005j</v>
      </c>
      <c r="V117" s="7" t="str">
        <f t="shared" si="15"/>
        <v>1,39940971568309-0,566407037007991j</v>
      </c>
      <c r="W117">
        <f t="shared" si="16"/>
        <v>3.5777566870001993</v>
      </c>
      <c r="X117">
        <f t="shared" si="17"/>
        <v>-22.035498546772697</v>
      </c>
      <c r="Y117" s="7">
        <f t="shared" si="18"/>
        <v>1.39940971568309</v>
      </c>
      <c r="Z117" s="7">
        <f t="shared" si="19"/>
        <v>-0.566407037007991</v>
      </c>
      <c r="AA117" s="7">
        <f t="shared" si="25"/>
        <v>-13.808857060613889</v>
      </c>
      <c r="AB117" s="7" t="e">
        <f t="shared" si="26"/>
        <v>#N/A</v>
      </c>
      <c r="AC117" s="7"/>
      <c r="AD117">
        <f t="shared" si="27"/>
        <v>2.2799999999999955E-4</v>
      </c>
      <c r="AE117">
        <f t="shared" si="20"/>
        <v>0.22405812568521655</v>
      </c>
      <c r="AF117">
        <f t="shared" si="28"/>
        <v>0.22887998973726148</v>
      </c>
    </row>
    <row r="118" spans="18:32" x14ac:dyDescent="0.25">
      <c r="R118" s="7">
        <f t="shared" si="29"/>
        <v>5.3061734932090854</v>
      </c>
      <c r="S118" s="7">
        <f t="shared" si="22"/>
        <v>2023.8275016447922</v>
      </c>
      <c r="T118">
        <f t="shared" si="23"/>
        <v>322.10215085208961</v>
      </c>
      <c r="U118" s="7" t="str">
        <f t="shared" si="24"/>
        <v>2023,82750164479j</v>
      </c>
      <c r="V118" s="7" t="str">
        <f t="shared" si="15"/>
        <v>1,43162957568514-0,630605567208021j</v>
      </c>
      <c r="W118">
        <f t="shared" si="16"/>
        <v>3.8867418869052299</v>
      </c>
      <c r="X118">
        <f t="shared" si="17"/>
        <v>-23.772577590653931</v>
      </c>
      <c r="Y118" s="7">
        <f t="shared" si="18"/>
        <v>1.43162957568514</v>
      </c>
      <c r="Z118" s="7">
        <f t="shared" si="19"/>
        <v>-0.63060556720802097</v>
      </c>
      <c r="AA118" s="7">
        <f t="shared" si="25"/>
        <v>-14.123469864181715</v>
      </c>
      <c r="AB118" s="7" t="e">
        <f t="shared" si="26"/>
        <v>#N/A</v>
      </c>
      <c r="AC118" s="7"/>
      <c r="AD118">
        <f t="shared" si="27"/>
        <v>2.2999999999999955E-4</v>
      </c>
      <c r="AE118">
        <f t="shared" si="20"/>
        <v>0.22765641469154851</v>
      </c>
      <c r="AF118">
        <f t="shared" si="28"/>
        <v>0.23249893889541204</v>
      </c>
    </row>
    <row r="119" spans="18:32" x14ac:dyDescent="0.25">
      <c r="R119" s="7">
        <f t="shared" si="29"/>
        <v>5.3219041333874761</v>
      </c>
      <c r="S119" s="7">
        <f t="shared" si="22"/>
        <v>2098.4766125989368</v>
      </c>
      <c r="T119">
        <f t="shared" si="23"/>
        <v>333.98292585785708</v>
      </c>
      <c r="U119" s="7" t="str">
        <f t="shared" si="24"/>
        <v>2098,47661259894j</v>
      </c>
      <c r="V119" s="7" t="str">
        <f t="shared" si="15"/>
        <v>1,46472222336697-0,706642276474973j</v>
      </c>
      <c r="W119">
        <f t="shared" si="16"/>
        <v>4.2238536450599016</v>
      </c>
      <c r="X119">
        <f t="shared" si="17"/>
        <v>-25.754574124724396</v>
      </c>
      <c r="Y119" s="7">
        <f t="shared" si="18"/>
        <v>1.4647222233669701</v>
      </c>
      <c r="Z119" s="7">
        <f t="shared" si="19"/>
        <v>-0.70664227647497302</v>
      </c>
      <c r="AA119" s="7">
        <f t="shared" si="25"/>
        <v>-14.438082667749541</v>
      </c>
      <c r="AB119" s="7" t="e">
        <f t="shared" si="26"/>
        <v>#N/A</v>
      </c>
      <c r="AC119" s="7"/>
      <c r="AD119">
        <f t="shared" si="27"/>
        <v>2.3199999999999954E-4</v>
      </c>
      <c r="AE119">
        <f t="shared" si="20"/>
        <v>0.23127612408459119</v>
      </c>
      <c r="AF119">
        <f t="shared" si="28"/>
        <v>0.23613889587154657</v>
      </c>
    </row>
    <row r="120" spans="18:32" x14ac:dyDescent="0.25">
      <c r="R120" s="7">
        <f t="shared" si="29"/>
        <v>5.3376347735658669</v>
      </c>
      <c r="S120" s="7">
        <f t="shared" si="22"/>
        <v>2175.8791646253644</v>
      </c>
      <c r="T120">
        <f t="shared" si="23"/>
        <v>346.30192462079066</v>
      </c>
      <c r="U120" s="7" t="str">
        <f t="shared" si="24"/>
        <v>2175,87916462536j</v>
      </c>
      <c r="V120" s="7" t="str">
        <f t="shared" si="15"/>
        <v>1,49742101207878-0,797324420722056j</v>
      </c>
      <c r="W120">
        <f t="shared" si="16"/>
        <v>4.5909017381566386</v>
      </c>
      <c r="X120">
        <f t="shared" si="17"/>
        <v>-28.033743062249542</v>
      </c>
      <c r="Y120" s="7">
        <f t="shared" si="18"/>
        <v>1.4974210120787801</v>
      </c>
      <c r="Z120" s="7">
        <f t="shared" si="19"/>
        <v>-0.797324420722056</v>
      </c>
      <c r="AA120" s="7">
        <f t="shared" si="25"/>
        <v>-14.752695471317338</v>
      </c>
      <c r="AB120" s="7" t="e">
        <f t="shared" si="26"/>
        <v>#N/A</v>
      </c>
      <c r="AC120" s="7"/>
      <c r="AD120">
        <f t="shared" si="27"/>
        <v>2.3399999999999953E-4</v>
      </c>
      <c r="AE120">
        <f t="shared" si="20"/>
        <v>0.23491705737612967</v>
      </c>
      <c r="AF120">
        <f t="shared" si="28"/>
        <v>0.23979966384060847</v>
      </c>
    </row>
    <row r="121" spans="18:32" x14ac:dyDescent="0.25">
      <c r="R121" s="7">
        <f t="shared" si="29"/>
        <v>5.3533654137442577</v>
      </c>
      <c r="S121" s="7">
        <f t="shared" si="22"/>
        <v>2256.1367187157816</v>
      </c>
      <c r="T121">
        <f t="shared" si="23"/>
        <v>359.07531107474574</v>
      </c>
      <c r="U121" s="7" t="str">
        <f t="shared" si="24"/>
        <v>2256,13671871578j</v>
      </c>
      <c r="V121" s="7" t="str">
        <f t="shared" si="15"/>
        <v>1,52750830792517-0,906109740811902j</v>
      </c>
      <c r="W121">
        <f t="shared" si="16"/>
        <v>4.98905266780893</v>
      </c>
      <c r="X121">
        <f t="shared" si="17"/>
        <v>-30.676190851920797</v>
      </c>
      <c r="Y121" s="7">
        <f t="shared" si="18"/>
        <v>1.5275083079251699</v>
      </c>
      <c r="Z121" s="7">
        <f t="shared" si="19"/>
        <v>-0.90610974081190199</v>
      </c>
      <c r="AA121" s="7">
        <f t="shared" si="25"/>
        <v>-15.067308274885164</v>
      </c>
      <c r="AB121" s="7" t="e">
        <f t="shared" si="26"/>
        <v>#N/A</v>
      </c>
      <c r="AC121" s="7"/>
      <c r="AD121">
        <f t="shared" si="27"/>
        <v>2.3599999999999953E-4</v>
      </c>
      <c r="AE121">
        <f t="shared" si="20"/>
        <v>0.23857901773432721</v>
      </c>
      <c r="AF121">
        <f t="shared" si="28"/>
        <v>0.2434810456592143</v>
      </c>
    </row>
    <row r="122" spans="18:32" x14ac:dyDescent="0.25">
      <c r="R122" s="7">
        <f t="shared" si="29"/>
        <v>5.3690960539226484</v>
      </c>
      <c r="S122" s="7">
        <f t="shared" si="22"/>
        <v>2339.3545819507945</v>
      </c>
      <c r="T122">
        <f t="shared" si="23"/>
        <v>372.31984536214333</v>
      </c>
      <c r="U122" s="7" t="str">
        <f t="shared" si="24"/>
        <v>2339,35458195079j</v>
      </c>
      <c r="V122" s="7" t="str">
        <f t="shared" si="15"/>
        <v>1,55123103385536-1,03710687456358j</v>
      </c>
      <c r="W122">
        <f t="shared" si="16"/>
        <v>5.4181734047826025</v>
      </c>
      <c r="X122">
        <f t="shared" si="17"/>
        <v>-33.765508162746521</v>
      </c>
      <c r="Y122" s="7">
        <f t="shared" si="18"/>
        <v>1.5512310338553601</v>
      </c>
      <c r="Z122" s="7">
        <f t="shared" si="19"/>
        <v>-1.0371068745635801</v>
      </c>
      <c r="AA122" s="7">
        <f t="shared" si="25"/>
        <v>-15.38192107845299</v>
      </c>
      <c r="AB122" s="7" t="e">
        <f t="shared" si="26"/>
        <v>#N/A</v>
      </c>
      <c r="AC122" s="7"/>
      <c r="AD122">
        <f t="shared" si="27"/>
        <v>2.3799999999999952E-4</v>
      </c>
      <c r="AE122">
        <f t="shared" si="20"/>
        <v>0.24226180799234709</v>
      </c>
      <c r="AF122">
        <f t="shared" si="28"/>
        <v>0.24718284387422748</v>
      </c>
    </row>
    <row r="123" spans="18:32" x14ac:dyDescent="0.25">
      <c r="R123" s="7">
        <f t="shared" si="29"/>
        <v>5.3848266941010392</v>
      </c>
      <c r="S123" s="7">
        <f t="shared" si="22"/>
        <v>2425.6419456748263</v>
      </c>
      <c r="T123">
        <f t="shared" si="23"/>
        <v>386.05290582519126</v>
      </c>
      <c r="U123" s="7" t="str">
        <f t="shared" si="24"/>
        <v>2425,64194567483j</v>
      </c>
      <c r="V123" s="7" t="str">
        <f t="shared" si="15"/>
        <v>1,56241027704382-1,19483792694883j</v>
      </c>
      <c r="W123">
        <f t="shared" si="16"/>
        <v>5.8757218693807056</v>
      </c>
      <c r="X123">
        <f t="shared" si="17"/>
        <v>-37.406596845913882</v>
      </c>
      <c r="Y123" s="7">
        <f t="shared" si="18"/>
        <v>1.56241027704382</v>
      </c>
      <c r="Z123" s="7">
        <f t="shared" si="19"/>
        <v>-1.1948379269488301</v>
      </c>
      <c r="AA123" s="7">
        <f t="shared" si="25"/>
        <v>-15.696533882020788</v>
      </c>
      <c r="AB123" s="7" t="e">
        <f t="shared" si="26"/>
        <v>#N/A</v>
      </c>
      <c r="AC123" s="7"/>
      <c r="AD123">
        <f t="shared" si="27"/>
        <v>2.3999999999999952E-4</v>
      </c>
      <c r="AE123">
        <f t="shared" si="20"/>
        <v>0.24596523065696918</v>
      </c>
      <c r="AF123">
        <f t="shared" si="28"/>
        <v>0.25090486073132218</v>
      </c>
    </row>
    <row r="124" spans="18:32" x14ac:dyDescent="0.25">
      <c r="R124" s="7">
        <f t="shared" si="29"/>
        <v>5.40055733427943</v>
      </c>
      <c r="S124" s="7">
        <f t="shared" si="22"/>
        <v>2515.1120287676531</v>
      </c>
      <c r="T124">
        <f t="shared" si="23"/>
        <v>400.29251180825725</v>
      </c>
      <c r="U124" s="7" t="str">
        <f t="shared" si="24"/>
        <v>2515,11202876765j</v>
      </c>
      <c r="V124" s="7" t="str">
        <f t="shared" si="15"/>
        <v>1,55118819309245-1,38344066863209j</v>
      </c>
      <c r="W124">
        <f t="shared" si="16"/>
        <v>6.354930854547737</v>
      </c>
      <c r="X124">
        <f t="shared" si="17"/>
        <v>-41.728452519783126</v>
      </c>
      <c r="Y124" s="7">
        <f t="shared" si="18"/>
        <v>1.55118819309245</v>
      </c>
      <c r="Z124" s="7">
        <f t="shared" si="19"/>
        <v>-1.3834406686320899</v>
      </c>
      <c r="AA124" s="7">
        <f t="shared" si="25"/>
        <v>-16.011146685588614</v>
      </c>
      <c r="AB124" s="7" t="e">
        <f t="shared" si="26"/>
        <v>#N/A</v>
      </c>
      <c r="AC124" s="7"/>
      <c r="AD124">
        <f t="shared" si="27"/>
        <v>2.4199999999999951E-4</v>
      </c>
      <c r="AE124">
        <f t="shared" si="20"/>
        <v>0.24968908791719502</v>
      </c>
      <c r="AF124">
        <f t="shared" si="28"/>
        <v>0.25464689818353758</v>
      </c>
    </row>
    <row r="125" spans="18:32" x14ac:dyDescent="0.25">
      <c r="R125" s="7">
        <f t="shared" si="29"/>
        <v>5.4162879744578207</v>
      </c>
      <c r="S125" s="7">
        <f t="shared" si="22"/>
        <v>2607.8822262004842</v>
      </c>
      <c r="T125">
        <f t="shared" si="23"/>
        <v>415.05734730130342</v>
      </c>
      <c r="U125" s="7" t="str">
        <f t="shared" si="24"/>
        <v>2607,88222620048j</v>
      </c>
      <c r="V125" s="7" t="str">
        <f t="shared" si="15"/>
        <v>1,50256492840806-1,60471243283544j</v>
      </c>
      <c r="W125">
        <f t="shared" si="16"/>
        <v>6.8419912432075627</v>
      </c>
      <c r="X125">
        <f t="shared" si="17"/>
        <v>-46.882842538689424</v>
      </c>
      <c r="Y125" s="7">
        <f t="shared" si="18"/>
        <v>1.50256492840806</v>
      </c>
      <c r="Z125" s="7">
        <f t="shared" si="19"/>
        <v>-1.6047124328354401</v>
      </c>
      <c r="AA125" s="7">
        <f t="shared" si="25"/>
        <v>-16.325759489156439</v>
      </c>
      <c r="AB125" s="7" t="e">
        <f t="shared" si="26"/>
        <v>#N/A</v>
      </c>
      <c r="AC125" s="7"/>
      <c r="AD125">
        <f t="shared" si="27"/>
        <v>2.4399999999999951E-4</v>
      </c>
      <c r="AE125">
        <f t="shared" si="20"/>
        <v>0.25343318165284545</v>
      </c>
      <c r="AF125">
        <f t="shared" si="28"/>
        <v>0.25840875789982154</v>
      </c>
    </row>
    <row r="126" spans="18:32" x14ac:dyDescent="0.25">
      <c r="R126" s="7">
        <f t="shared" si="29"/>
        <v>5.4320186146362115</v>
      </c>
      <c r="S126" s="7">
        <f t="shared" si="22"/>
        <v>2704.074263071594</v>
      </c>
      <c r="T126">
        <f t="shared" si="23"/>
        <v>430.36678545541838</v>
      </c>
      <c r="U126" s="7" t="str">
        <f t="shared" si="24"/>
        <v>2704,07426307159j</v>
      </c>
      <c r="V126" s="7" t="str">
        <f t="shared" si="15"/>
        <v>1,39553702179086-1,85412693225058j</v>
      </c>
      <c r="W126">
        <f t="shared" si="16"/>
        <v>7.3121072905678641</v>
      </c>
      <c r="X126">
        <f t="shared" si="17"/>
        <v>-53.032492285917549</v>
      </c>
      <c r="Y126" s="7">
        <f t="shared" si="18"/>
        <v>1.39553702179086</v>
      </c>
      <c r="Z126" s="7">
        <f t="shared" si="19"/>
        <v>-1.85412693225058</v>
      </c>
      <c r="AA126" s="7">
        <f t="shared" si="25"/>
        <v>-16.640372292724237</v>
      </c>
      <c r="AB126" s="7" t="e">
        <f t="shared" si="26"/>
        <v>#N/A</v>
      </c>
      <c r="AC126" s="7"/>
      <c r="AD126">
        <f t="shared" si="27"/>
        <v>2.4599999999999953E-4</v>
      </c>
      <c r="AE126">
        <f t="shared" si="20"/>
        <v>0.257197313443148</v>
      </c>
      <c r="AF126">
        <f t="shared" si="28"/>
        <v>0.26219024127356372</v>
      </c>
    </row>
    <row r="127" spans="18:32" x14ac:dyDescent="0.25">
      <c r="R127" s="7">
        <f t="shared" si="29"/>
        <v>5.4477492548146023</v>
      </c>
      <c r="S127" s="7">
        <f t="shared" si="22"/>
        <v>2803.8143543235547</v>
      </c>
      <c r="T127">
        <f t="shared" si="23"/>
        <v>446.2409140026046</v>
      </c>
      <c r="U127" s="7" t="str">
        <f t="shared" si="24"/>
        <v>2803,81435432355j</v>
      </c>
      <c r="V127" s="7" t="str">
        <f t="shared" si="15"/>
        <v>1,20509661104731-2,11430505730733j</v>
      </c>
      <c r="W127">
        <f t="shared" si="16"/>
        <v>7.72508275155504</v>
      </c>
      <c r="X127">
        <f t="shared" si="17"/>
        <v>-60.318031251023726</v>
      </c>
      <c r="Y127" s="7">
        <f t="shared" si="18"/>
        <v>1.20509661104731</v>
      </c>
      <c r="Z127" s="7">
        <f t="shared" si="19"/>
        <v>-2.1143050573073299</v>
      </c>
      <c r="AA127" s="7">
        <f t="shared" si="25"/>
        <v>-16.954985096292035</v>
      </c>
      <c r="AB127" s="7" t="e">
        <f t="shared" si="26"/>
        <v>#N/A</v>
      </c>
      <c r="AC127" s="7"/>
      <c r="AD127">
        <f t="shared" si="27"/>
        <v>2.4799999999999952E-4</v>
      </c>
      <c r="AE127">
        <f t="shared" si="20"/>
        <v>0.26098128457531478</v>
      </c>
      <c r="AF127">
        <f t="shared" si="28"/>
        <v>0.26599114943111807</v>
      </c>
    </row>
    <row r="128" spans="18:32" x14ac:dyDescent="0.25">
      <c r="R128" s="7">
        <f t="shared" si="29"/>
        <v>5.463479894992993</v>
      </c>
      <c r="S128" s="7">
        <f t="shared" si="22"/>
        <v>2907.2333703516592</v>
      </c>
      <c r="T128">
        <f t="shared" si="23"/>
        <v>462.7005616131774</v>
      </c>
      <c r="U128" s="7" t="str">
        <f t="shared" si="24"/>
        <v>2907,23337035166j</v>
      </c>
      <c r="V128" s="7" t="str">
        <f t="shared" si="15"/>
        <v>0,911091375449333-2,34800187801537j</v>
      </c>
      <c r="W128">
        <f t="shared" si="16"/>
        <v>8.0230842631305883</v>
      </c>
      <c r="X128">
        <f t="shared" si="17"/>
        <v>-68.792333371669358</v>
      </c>
      <c r="Y128" s="7">
        <f t="shared" si="18"/>
        <v>0.91109137544933305</v>
      </c>
      <c r="Z128" s="7">
        <f t="shared" si="19"/>
        <v>-2.3480018780153702</v>
      </c>
      <c r="AA128" s="7">
        <f t="shared" si="25"/>
        <v>-17.269597899859889</v>
      </c>
      <c r="AB128" s="7" t="e">
        <f t="shared" si="26"/>
        <v>#N/A</v>
      </c>
      <c r="AC128" s="7"/>
      <c r="AD128">
        <f t="shared" si="27"/>
        <v>2.4999999999999952E-4</v>
      </c>
      <c r="AE128">
        <f t="shared" si="20"/>
        <v>0.2647848960531114</v>
      </c>
      <c r="AF128">
        <f t="shared" si="28"/>
        <v>0.26981128324031406</v>
      </c>
    </row>
    <row r="129" spans="18:32" x14ac:dyDescent="0.25">
      <c r="R129" s="7">
        <f t="shared" si="29"/>
        <v>5.4792105351713838</v>
      </c>
      <c r="S129" s="7">
        <f t="shared" si="22"/>
        <v>3014.4670087208365</v>
      </c>
      <c r="T129">
        <f t="shared" si="23"/>
        <v>479.76732522536071</v>
      </c>
      <c r="U129" s="7" t="str">
        <f t="shared" si="24"/>
        <v>3014,46700872084j</v>
      </c>
      <c r="V129" s="7" t="str">
        <f t="shared" si="15"/>
        <v>0,516230447480061-2,49878002647751j</v>
      </c>
      <c r="W129">
        <f t="shared" si="16"/>
        <v>8.1360737203237257</v>
      </c>
      <c r="X129">
        <f t="shared" si="17"/>
        <v>-78.327310446504882</v>
      </c>
      <c r="Y129" s="7">
        <f t="shared" si="18"/>
        <v>0.51623044748006097</v>
      </c>
      <c r="Z129" s="7">
        <f t="shared" si="19"/>
        <v>-2.49878002647751</v>
      </c>
      <c r="AA129" s="7">
        <f t="shared" si="25"/>
        <v>-17.584210703427686</v>
      </c>
      <c r="AB129" s="7" t="e">
        <f t="shared" si="26"/>
        <v>#N/A</v>
      </c>
      <c r="AC129" s="7"/>
      <c r="AD129">
        <f t="shared" si="27"/>
        <v>2.5199999999999951E-4</v>
      </c>
      <c r="AE129">
        <f t="shared" si="20"/>
        <v>0.26860794860541304</v>
      </c>
      <c r="AF129">
        <f t="shared" si="28"/>
        <v>0.27365044331895622</v>
      </c>
    </row>
    <row r="130" spans="18:32" x14ac:dyDescent="0.25">
      <c r="R130" s="7">
        <f t="shared" si="29"/>
        <v>5.4949411753497746</v>
      </c>
      <c r="S130" s="7">
        <f t="shared" si="22"/>
        <v>3125.6559722163556</v>
      </c>
      <c r="T130">
        <f t="shared" si="23"/>
        <v>497.46359838293688</v>
      </c>
      <c r="U130" s="7" t="str">
        <f t="shared" si="24"/>
        <v>3125,65597221636j</v>
      </c>
      <c r="V130" s="7" t="str">
        <f t="shared" si="15"/>
        <v>0,0638545352688072-2,51112293304591j</v>
      </c>
      <c r="W130">
        <f t="shared" si="16"/>
        <v>8.0001668031299715</v>
      </c>
      <c r="X130">
        <f t="shared" si="17"/>
        <v>-88.543358009053307</v>
      </c>
      <c r="Y130" s="7">
        <f t="shared" si="18"/>
        <v>6.3854535268807203E-2</v>
      </c>
      <c r="Z130" s="7">
        <f t="shared" si="19"/>
        <v>-2.5111229330459102</v>
      </c>
      <c r="AA130" s="7">
        <f t="shared" si="25"/>
        <v>-17.898823506995484</v>
      </c>
      <c r="AB130" s="7" t="e">
        <f t="shared" si="26"/>
        <v>#N/A</v>
      </c>
      <c r="AC130" s="7"/>
      <c r="AD130">
        <f t="shared" si="27"/>
        <v>2.5399999999999951E-4</v>
      </c>
      <c r="AE130">
        <f t="shared" si="20"/>
        <v>0.27245024269475304</v>
      </c>
      <c r="AF130">
        <f t="shared" si="28"/>
        <v>0.27750843004331205</v>
      </c>
    </row>
    <row r="131" spans="18:32" x14ac:dyDescent="0.25">
      <c r="R131" s="7">
        <f t="shared" si="29"/>
        <v>5.5106718155281653</v>
      </c>
      <c r="S131" s="7">
        <f t="shared" si="22"/>
        <v>3240.9461534619586</v>
      </c>
      <c r="T131">
        <f t="shared" si="23"/>
        <v>515.81260061813509</v>
      </c>
      <c r="U131" s="7" t="str">
        <f t="shared" si="24"/>
        <v>3240,94615346196j</v>
      </c>
      <c r="V131" s="7" t="str">
        <f t="shared" ref="V131:V194" si="30">IMDIV(IMSUM(IMSUM(IMPRODUCT(ZQ,(IMPOWER(U131,2))),IMPRODUCT(ZL,U131)),ZK),IMSUM(IMSUM(IMPRODUCT(NQ,(IMPOWER(U131,2))),IMPRODUCT(NL,U131)),NK))</f>
        <v>-0,368391780924295-2,36600129132159j</v>
      </c>
      <c r="W131">
        <f t="shared" ref="W131:W194" si="31">20*LOG10(IMABS(V131))</f>
        <v>7.5843304316021598</v>
      </c>
      <c r="X131">
        <f t="shared" ref="X131:X194" si="32">IMARGUMENT(V131)*180/PI()</f>
        <v>-98.850022107864802</v>
      </c>
      <c r="Y131" s="7">
        <f t="shared" ref="Y131:Y194" si="33">IMREAL(V131)</f>
        <v>-0.36839178092429498</v>
      </c>
      <c r="Z131" s="7">
        <f t="shared" ref="Z131:Z194" si="34">IMAGINARY(V131)</f>
        <v>-2.3660012913215902</v>
      </c>
      <c r="AA131" s="7">
        <f t="shared" si="25"/>
        <v>-18.213436310563338</v>
      </c>
      <c r="AB131" s="7" t="e">
        <f t="shared" si="26"/>
        <v>#N/A</v>
      </c>
      <c r="AC131" s="7"/>
      <c r="AD131">
        <f t="shared" si="27"/>
        <v>2.559999999999995E-4</v>
      </c>
      <c r="AE131">
        <f t="shared" ref="AE131:AE194" si="35">2*ZL*EXP((-NL*AD131)/(2*NQ))*(SIN((AD131*SQRT(4*NK*NQ-NL^2))/(2*NQ))/SQRT(4*NK*NQ-NL^2))-NL*ZK*EXP((-NL*AD131)/(2*NQ))*(SIN((AD131*SQRT(4*NK*NQ-NL^2))/(2*NQ))/(NK*SQRT(4*NK*NQ-NL^2)))-ZQ*(NL/NQ)*EXP((-NL*AD131)/(2*NQ))*(SIN((AD131*SQRT(4*NK*NQ-NL^2))/(2*NQ))/SQRT(4*NK*NQ-NL^2))+ZQ*EXP((-NL*AD131)/(2*NQ))*(COS((AD131*SQRT(4*NK*NQ-NL^2))/(2*NQ))/NQ)-ZK*EXP((-NL*AD131)/(2*NQ))*(COS((AD131*SQRT(4*NK*NQ-NL^2))/(2*NQ))/NK)+ZK/NK</f>
        <v>0.27631157852585808</v>
      </c>
      <c r="AF131">
        <f t="shared" si="28"/>
        <v>0.28138504355658778</v>
      </c>
    </row>
    <row r="132" spans="18:32" x14ac:dyDescent="0.25">
      <c r="R132" s="7">
        <f t="shared" ref="R132:R163" si="36">R131+(LOG10(w_MAX*100)-LOG10(w_MIN*100))/200</f>
        <v>5.5264024557065561</v>
      </c>
      <c r="S132" s="7">
        <f t="shared" ref="S132:S195" si="37">10^R132/100</f>
        <v>3360.4888263476505</v>
      </c>
      <c r="T132">
        <f t="shared" ref="T132:T195" si="38">S132/(2*PI())</f>
        <v>534.83840791831051</v>
      </c>
      <c r="U132" s="7" t="str">
        <f t="shared" ref="U132:U195" si="39">COMPLEX(0,S132,"j")</f>
        <v>3360,48882634765j</v>
      </c>
      <c r="V132" s="7" t="str">
        <f t="shared" si="30"/>
        <v>-0,707357048157754-2,09874864692805j</v>
      </c>
      <c r="W132">
        <f t="shared" si="31"/>
        <v>6.9064785481435802</v>
      </c>
      <c r="X132">
        <f t="shared" si="32"/>
        <v>-108.62574715053735</v>
      </c>
      <c r="Y132" s="7">
        <f t="shared" si="33"/>
        <v>-0.70735704815775402</v>
      </c>
      <c r="Z132" s="7">
        <f t="shared" si="34"/>
        <v>-2.0987486469280499</v>
      </c>
      <c r="AA132" s="7">
        <f t="shared" ref="AA132:AA195" si="40">IF(OR(20*LOG10(1/S132)+200-Q$2&lt;-60,20*LOG10(1/S132)+200-Q$2&gt;5),#N/A,20*LOG10(1/S132)+200-Q$2)</f>
        <v>-18.528049114131136</v>
      </c>
      <c r="AB132" s="7" t="e">
        <f t="shared" ref="AB132:AB195" si="41">IF(OR(20*LOG10(1/S132^2)+200-Q$2&lt;-60,20*LOG10(1/S132^2)+200-Q$2&gt;5),#N/A,20*LOG10(1/S132^2)+200-Q$2)</f>
        <v>#N/A</v>
      </c>
      <c r="AC132" s="7"/>
      <c r="AD132">
        <f t="shared" ref="AD132:AD195" si="42">AD131+t_MAX/5000</f>
        <v>2.5799999999999949E-4</v>
      </c>
      <c r="AE132">
        <f t="shared" si="35"/>
        <v>0.28019175605417279</v>
      </c>
      <c r="AF132">
        <f t="shared" si="28"/>
        <v>0.28528008377739178</v>
      </c>
    </row>
    <row r="133" spans="18:32" x14ac:dyDescent="0.25">
      <c r="R133" s="7">
        <f t="shared" si="36"/>
        <v>5.5421330958849468</v>
      </c>
      <c r="S133" s="7">
        <f t="shared" si="37"/>
        <v>3484.4408445183271</v>
      </c>
      <c r="T133">
        <f t="shared" si="38"/>
        <v>554.56598431639009</v>
      </c>
      <c r="U133" s="7" t="str">
        <f t="shared" si="39"/>
        <v>3484,44084451833j</v>
      </c>
      <c r="V133" s="7" t="str">
        <f t="shared" si="30"/>
        <v>-0,921403495339785-1,77597695449788j</v>
      </c>
      <c r="W133">
        <f t="shared" si="31"/>
        <v>6.0239411145120467</v>
      </c>
      <c r="X133">
        <f t="shared" si="32"/>
        <v>-117.42096181383442</v>
      </c>
      <c r="Y133" s="7">
        <f t="shared" si="33"/>
        <v>-0.92140349533978505</v>
      </c>
      <c r="Z133" s="7">
        <f t="shared" si="34"/>
        <v>-1.7759769544978801</v>
      </c>
      <c r="AA133" s="7">
        <f t="shared" si="40"/>
        <v>-18.842661917698962</v>
      </c>
      <c r="AB133" s="7" t="e">
        <f t="shared" si="41"/>
        <v>#N/A</v>
      </c>
      <c r="AC133" s="7"/>
      <c r="AD133">
        <f t="shared" si="42"/>
        <v>2.5999999999999949E-4</v>
      </c>
      <c r="AE133">
        <f t="shared" si="35"/>
        <v>0.28409057499437396</v>
      </c>
      <c r="AF133">
        <f t="shared" ref="AF133:AF196" si="43">(1*(ZQ/TA_SIM^2+ZL/TA_SIM+ZK)-1*(2*ZQ/TA_SIM^2+ZL/TA_SIM)+1*(ZQ/TA_SIM^2)+AF132*(2*NQ/TA_SIM^2+NL/TA_SIM)-AF131*(NQ/TA_SIM^2))/(NQ/TA_SIM^2+NL/TA_SIM+NK)</f>
        <v>0.28919335040818522</v>
      </c>
    </row>
    <row r="134" spans="18:32" x14ac:dyDescent="0.25">
      <c r="R134" s="7">
        <f t="shared" si="36"/>
        <v>5.5578637360633376</v>
      </c>
      <c r="S134" s="7">
        <f t="shared" si="37"/>
        <v>3612.9648471836695</v>
      </c>
      <c r="T134">
        <f t="shared" si="38"/>
        <v>575.02121464653521</v>
      </c>
      <c r="U134" s="7" t="str">
        <f t="shared" si="39"/>
        <v>3612,96484718367j</v>
      </c>
      <c r="V134" s="7" t="str">
        <f t="shared" si="30"/>
        <v>-1,02189769654247-1,45720333797744j</v>
      </c>
      <c r="W134">
        <f t="shared" si="31"/>
        <v>5.0074630270082201</v>
      </c>
      <c r="X134">
        <f t="shared" si="32"/>
        <v>-125.04095125350797</v>
      </c>
      <c r="Y134" s="7">
        <f t="shared" si="33"/>
        <v>-1.02189769654247</v>
      </c>
      <c r="Z134" s="7">
        <f t="shared" si="34"/>
        <v>-1.4572033379774401</v>
      </c>
      <c r="AA134" s="7">
        <f t="shared" si="40"/>
        <v>-19.157274721266759</v>
      </c>
      <c r="AB134" s="7" t="e">
        <f t="shared" si="41"/>
        <v>#N/A</v>
      </c>
      <c r="AC134" s="7"/>
      <c r="AD134">
        <f t="shared" si="42"/>
        <v>2.6199999999999948E-4</v>
      </c>
      <c r="AE134">
        <f t="shared" si="35"/>
        <v>0.28800783482887049</v>
      </c>
      <c r="AF134">
        <f t="shared" si="43"/>
        <v>0.2931246429437197</v>
      </c>
    </row>
    <row r="135" spans="18:32" x14ac:dyDescent="0.25">
      <c r="R135" s="7">
        <f t="shared" si="36"/>
        <v>5.5735943762417284</v>
      </c>
      <c r="S135" s="7">
        <f t="shared" si="37"/>
        <v>3746.2294725193992</v>
      </c>
      <c r="T135">
        <f t="shared" si="38"/>
        <v>596.23093850800603</v>
      </c>
      <c r="U135" s="7" t="str">
        <f t="shared" si="39"/>
        <v>3746,2294725194j</v>
      </c>
      <c r="V135" s="7" t="str">
        <f t="shared" si="30"/>
        <v>-1,04042747295224-1,17608724183535j</v>
      </c>
      <c r="W135">
        <f t="shared" si="31"/>
        <v>3.9193504390738849</v>
      </c>
      <c r="X135">
        <f t="shared" si="32"/>
        <v>-131.49763274205088</v>
      </c>
      <c r="Y135" s="7">
        <f t="shared" si="33"/>
        <v>-1.04042747295224</v>
      </c>
      <c r="Z135" s="7">
        <f t="shared" si="34"/>
        <v>-1.1760872418353501</v>
      </c>
      <c r="AA135" s="7">
        <f t="shared" si="40"/>
        <v>-19.471887524834585</v>
      </c>
      <c r="AB135" s="7" t="e">
        <f t="shared" si="41"/>
        <v>#N/A</v>
      </c>
      <c r="AC135" s="7"/>
      <c r="AD135">
        <f t="shared" si="42"/>
        <v>2.6399999999999948E-4</v>
      </c>
      <c r="AE135">
        <f t="shared" si="35"/>
        <v>0.29194333481629442</v>
      </c>
      <c r="AF135">
        <f t="shared" si="43"/>
        <v>0.29707376067946173</v>
      </c>
    </row>
    <row r="136" spans="18:32" x14ac:dyDescent="0.25">
      <c r="R136" s="7">
        <f t="shared" si="36"/>
        <v>5.5893250164201191</v>
      </c>
      <c r="S136" s="7">
        <f t="shared" si="37"/>
        <v>3884.4095789397879</v>
      </c>
      <c r="T136">
        <f t="shared" si="38"/>
        <v>618.22298548177514</v>
      </c>
      <c r="U136" s="7" t="str">
        <f t="shared" si="39"/>
        <v>3884,40957893979j</v>
      </c>
      <c r="V136" s="7" t="str">
        <f t="shared" si="30"/>
        <v>-1,00870382426282-0,943427374548234j</v>
      </c>
      <c r="W136">
        <f t="shared" si="31"/>
        <v>2.8047333855465673</v>
      </c>
      <c r="X136">
        <f t="shared" si="32"/>
        <v>-136.91517457356053</v>
      </c>
      <c r="Y136" s="7">
        <f t="shared" si="33"/>
        <v>-1.0087038242628199</v>
      </c>
      <c r="Z136" s="7">
        <f t="shared" si="34"/>
        <v>-0.943427374548234</v>
      </c>
      <c r="AA136" s="7">
        <f t="shared" si="40"/>
        <v>-19.786500328402383</v>
      </c>
      <c r="AB136" s="7" t="e">
        <f t="shared" si="41"/>
        <v>#N/A</v>
      </c>
      <c r="AC136" s="7"/>
      <c r="AD136">
        <f t="shared" si="42"/>
        <v>2.6599999999999947E-4</v>
      </c>
      <c r="AE136">
        <f t="shared" si="35"/>
        <v>0.29589687399997555</v>
      </c>
      <c r="AF136">
        <f t="shared" si="43"/>
        <v>0.30104050272000327</v>
      </c>
    </row>
    <row r="137" spans="18:32" x14ac:dyDescent="0.25">
      <c r="R137" s="7">
        <f t="shared" si="36"/>
        <v>5.6050556565985099</v>
      </c>
      <c r="S137" s="7">
        <f t="shared" si="37"/>
        <v>4027.6864745319062</v>
      </c>
      <c r="T137">
        <f t="shared" si="38"/>
        <v>641.02621164612208</v>
      </c>
      <c r="U137" s="7" t="str">
        <f t="shared" si="39"/>
        <v>4027,68647453191j</v>
      </c>
      <c r="V137" s="7" t="str">
        <f t="shared" si="30"/>
        <v>-0,95035581671368-0,75717551259428j</v>
      </c>
      <c r="W137">
        <f t="shared" si="31"/>
        <v>1.6923078500244091</v>
      </c>
      <c r="X137">
        <f t="shared" si="32"/>
        <v>-141.45467078923215</v>
      </c>
      <c r="Y137" s="7">
        <f t="shared" si="33"/>
        <v>-0.95035581671367997</v>
      </c>
      <c r="Z137" s="7">
        <f t="shared" si="34"/>
        <v>-0.75717551259427995</v>
      </c>
      <c r="AA137" s="7">
        <f t="shared" si="40"/>
        <v>-20.101113131970209</v>
      </c>
      <c r="AB137" s="7" t="e">
        <f t="shared" si="41"/>
        <v>#N/A</v>
      </c>
      <c r="AC137" s="7"/>
      <c r="AD137">
        <f t="shared" si="42"/>
        <v>2.6799999999999947E-4</v>
      </c>
      <c r="AE137">
        <f t="shared" si="35"/>
        <v>0.29986825121640681</v>
      </c>
      <c r="AF137">
        <f t="shared" si="43"/>
        <v>0.30502466798745875</v>
      </c>
    </row>
    <row r="138" spans="18:32" x14ac:dyDescent="0.25">
      <c r="R138" s="7">
        <f t="shared" si="36"/>
        <v>5.6207862967769007</v>
      </c>
      <c r="S138" s="7">
        <f t="shared" si="37"/>
        <v>4176.2481549525392</v>
      </c>
      <c r="T138">
        <f t="shared" si="38"/>
        <v>664.67053743910424</v>
      </c>
      <c r="U138" s="7" t="str">
        <f t="shared" si="39"/>
        <v>4176,24815495254j</v>
      </c>
      <c r="V138" s="7" t="str">
        <f t="shared" si="30"/>
        <v>-0,880504539535668-0,610307955641459j</v>
      </c>
      <c r="W138">
        <f t="shared" si="31"/>
        <v>0.59852615808628928</v>
      </c>
      <c r="X138">
        <f t="shared" si="32"/>
        <v>-145.27284017890295</v>
      </c>
      <c r="Y138" s="7">
        <f t="shared" si="33"/>
        <v>-0.88050453953566798</v>
      </c>
      <c r="Z138" s="7">
        <f t="shared" si="34"/>
        <v>-0.61030795564145901</v>
      </c>
      <c r="AA138" s="7">
        <f t="shared" si="40"/>
        <v>-20.415725935538021</v>
      </c>
      <c r="AB138" s="7" t="e">
        <f t="shared" si="41"/>
        <v>#N/A</v>
      </c>
      <c r="AC138" s="7"/>
      <c r="AD138">
        <f t="shared" si="42"/>
        <v>2.6999999999999946E-4</v>
      </c>
      <c r="AE138">
        <f t="shared" si="35"/>
        <v>0.30385726510369437</v>
      </c>
      <c r="AF138">
        <f t="shared" si="43"/>
        <v>0.30902605522984766</v>
      </c>
    </row>
    <row r="139" spans="18:32" x14ac:dyDescent="0.25">
      <c r="R139" s="7">
        <f t="shared" si="36"/>
        <v>5.6365169369552914</v>
      </c>
      <c r="S139" s="7">
        <f t="shared" si="37"/>
        <v>4330.2895500999657</v>
      </c>
      <c r="T139">
        <f t="shared" si="38"/>
        <v>689.18698691758914</v>
      </c>
      <c r="U139" s="7" t="str">
        <f t="shared" si="39"/>
        <v>4330,28955009997j</v>
      </c>
      <c r="V139" s="7" t="str">
        <f t="shared" si="30"/>
        <v>-0,807944082118632-0,495002007110237j</v>
      </c>
      <c r="W139">
        <f t="shared" si="31"/>
        <v>-0.46820095695687119</v>
      </c>
      <c r="X139">
        <f t="shared" si="32"/>
        <v>-148.50550452678206</v>
      </c>
      <c r="Y139" s="7">
        <f t="shared" si="33"/>
        <v>-0.807944082118632</v>
      </c>
      <c r="Z139" s="7">
        <f t="shared" si="34"/>
        <v>-0.49500200711023701</v>
      </c>
      <c r="AA139" s="7">
        <f t="shared" si="40"/>
        <v>-20.730338739105832</v>
      </c>
      <c r="AB139" s="7" t="e">
        <f t="shared" si="41"/>
        <v>#N/A</v>
      </c>
      <c r="AC139" s="7"/>
      <c r="AD139">
        <f t="shared" si="42"/>
        <v>2.7199999999999946E-4</v>
      </c>
      <c r="AE139">
        <f t="shared" si="35"/>
        <v>0.30786371410999547</v>
      </c>
      <c r="AF139">
        <f t="shared" si="43"/>
        <v>0.31304446302946276</v>
      </c>
    </row>
    <row r="140" spans="18:32" x14ac:dyDescent="0.25">
      <c r="R140" s="7">
        <f t="shared" si="36"/>
        <v>5.6522475771336822</v>
      </c>
      <c r="S140" s="7">
        <f t="shared" si="37"/>
        <v>4490.0127798842595</v>
      </c>
      <c r="T140">
        <f t="shared" si="38"/>
        <v>714.60772846436214</v>
      </c>
      <c r="U140" s="7" t="str">
        <f t="shared" si="39"/>
        <v>4490,01277988426j</v>
      </c>
      <c r="V140" s="7" t="str">
        <f t="shared" si="30"/>
        <v>-0,737402787836025-0,404316143065567j</v>
      </c>
      <c r="W140">
        <f t="shared" si="31"/>
        <v>-1.5043661408178577</v>
      </c>
      <c r="X140">
        <f t="shared" si="32"/>
        <v>-151.26414923504055</v>
      </c>
      <c r="Y140" s="7">
        <f t="shared" si="33"/>
        <v>-0.73740278783602498</v>
      </c>
      <c r="Z140" s="7">
        <f t="shared" si="34"/>
        <v>-0.40431614306556701</v>
      </c>
      <c r="AA140" s="7">
        <f t="shared" si="40"/>
        <v>-21.044951542673658</v>
      </c>
      <c r="AB140" s="7" t="e">
        <f t="shared" si="41"/>
        <v>#N/A</v>
      </c>
      <c r="AC140" s="7"/>
      <c r="AD140">
        <f t="shared" si="42"/>
        <v>2.7399999999999945E-4</v>
      </c>
      <c r="AE140">
        <f t="shared" si="35"/>
        <v>0.31188739650194197</v>
      </c>
      <c r="AF140">
        <f t="shared" si="43"/>
        <v>0.31707968981122342</v>
      </c>
    </row>
    <row r="141" spans="18:32" x14ac:dyDescent="0.25">
      <c r="R141" s="7">
        <f t="shared" si="36"/>
        <v>5.667978217312073</v>
      </c>
      <c r="S141" s="7">
        <f t="shared" si="37"/>
        <v>4655.6274194317048</v>
      </c>
      <c r="T141">
        <f t="shared" si="38"/>
        <v>740.96611699672053</v>
      </c>
      <c r="U141" s="7" t="str">
        <f t="shared" si="39"/>
        <v>4655,6274194317j</v>
      </c>
      <c r="V141" s="7" t="str">
        <f t="shared" si="30"/>
        <v>-0,67119110451143-0,332627869010878j</v>
      </c>
      <c r="W141">
        <f t="shared" si="31"/>
        <v>-2.5092970245569575</v>
      </c>
      <c r="X141">
        <f t="shared" si="32"/>
        <v>-153.63797448279746</v>
      </c>
      <c r="Y141" s="7">
        <f t="shared" si="33"/>
        <v>-0.67119110451143005</v>
      </c>
      <c r="Z141" s="7">
        <f t="shared" si="34"/>
        <v>-0.33262786901087799</v>
      </c>
      <c r="AA141" s="7">
        <f t="shared" si="40"/>
        <v>-21.35956434624147</v>
      </c>
      <c r="AB141" s="7" t="e">
        <f t="shared" si="41"/>
        <v>#N/A</v>
      </c>
      <c r="AC141" s="7"/>
      <c r="AD141">
        <f t="shared" si="42"/>
        <v>2.7599999999999944E-4</v>
      </c>
      <c r="AE141">
        <f t="shared" si="35"/>
        <v>0.3159281103730498</v>
      </c>
      <c r="AF141">
        <f t="shared" si="43"/>
        <v>0.32113153385101395</v>
      </c>
    </row>
    <row r="142" spans="18:32" x14ac:dyDescent="0.25">
      <c r="R142" s="7">
        <f t="shared" si="36"/>
        <v>5.6837088574904637</v>
      </c>
      <c r="S142" s="7">
        <f t="shared" si="37"/>
        <v>4827.3507740713003</v>
      </c>
      <c r="T142">
        <f t="shared" si="38"/>
        <v>768.29673773193474</v>
      </c>
      <c r="U142" s="7" t="str">
        <f t="shared" si="39"/>
        <v>4827,3507740713j</v>
      </c>
      <c r="V142" s="7" t="str">
        <f t="shared" si="30"/>
        <v>-0,610251069230355-0,275569574981597j</v>
      </c>
      <c r="W142">
        <f t="shared" si="31"/>
        <v>-3.48387709721105</v>
      </c>
      <c r="X142">
        <f t="shared" si="32"/>
        <v>-155.69760952397948</v>
      </c>
      <c r="Y142" s="7">
        <f t="shared" si="33"/>
        <v>-0.61025106923035499</v>
      </c>
      <c r="Z142" s="7">
        <f t="shared" si="34"/>
        <v>-0.27556957498159701</v>
      </c>
      <c r="AA142" s="7">
        <f t="shared" si="40"/>
        <v>-21.674177149809296</v>
      </c>
      <c r="AB142" s="7" t="e">
        <f t="shared" si="41"/>
        <v>#N/A</v>
      </c>
      <c r="AC142" s="7"/>
      <c r="AD142">
        <f t="shared" si="42"/>
        <v>2.7799999999999944E-4</v>
      </c>
      <c r="AE142">
        <f t="shared" si="35"/>
        <v>0.31998565365211462</v>
      </c>
      <c r="AF142">
        <f t="shared" si="43"/>
        <v>0.32519979328400656</v>
      </c>
    </row>
    <row r="143" spans="18:32" x14ac:dyDescent="0.25">
      <c r="R143" s="7">
        <f t="shared" si="36"/>
        <v>5.6994394976688545</v>
      </c>
      <c r="S143" s="7">
        <f t="shared" si="37"/>
        <v>5005.4081644641856</v>
      </c>
      <c r="T143">
        <f t="shared" si="38"/>
        <v>796.63545156700582</v>
      </c>
      <c r="U143" s="7" t="str">
        <f t="shared" si="39"/>
        <v>5005,40816446419j</v>
      </c>
      <c r="V143" s="7" t="str">
        <f t="shared" si="30"/>
        <v>-0,554782328258255-0,229811257389647j</v>
      </c>
      <c r="W143">
        <f t="shared" si="31"/>
        <v>-4.4297831735312911</v>
      </c>
      <c r="X143">
        <f t="shared" si="32"/>
        <v>-157.49886348176273</v>
      </c>
      <c r="Y143" s="7">
        <f t="shared" si="33"/>
        <v>-0.55478232825825502</v>
      </c>
      <c r="Z143" s="7">
        <f t="shared" si="34"/>
        <v>-0.229811257389647</v>
      </c>
      <c r="AA143" s="7">
        <f t="shared" si="40"/>
        <v>-21.988789953377108</v>
      </c>
      <c r="AB143" s="7" t="e">
        <f t="shared" si="41"/>
        <v>#N/A</v>
      </c>
      <c r="AC143" s="7"/>
      <c r="AD143">
        <f t="shared" si="42"/>
        <v>2.7999999999999943E-4</v>
      </c>
      <c r="AE143">
        <f t="shared" si="35"/>
        <v>0.32405982411159329</v>
      </c>
      <c r="AF143">
        <f t="shared" si="43"/>
        <v>0.32928426611296874</v>
      </c>
    </row>
    <row r="144" spans="18:32" x14ac:dyDescent="0.25">
      <c r="R144" s="7">
        <f t="shared" si="36"/>
        <v>5.7151701378472453</v>
      </c>
      <c r="S144" s="7">
        <f t="shared" si="37"/>
        <v>5190.0332222500883</v>
      </c>
      <c r="T144">
        <f t="shared" si="38"/>
        <v>826.01944213225897</v>
      </c>
      <c r="U144" s="7" t="str">
        <f t="shared" si="39"/>
        <v>5190,03322225009j</v>
      </c>
      <c r="V144" s="7" t="str">
        <f t="shared" si="30"/>
        <v>-0,504602205687232-0,192830629050534j</v>
      </c>
      <c r="W144">
        <f t="shared" si="31"/>
        <v>-5.3490423847476212</v>
      </c>
      <c r="X144">
        <f t="shared" si="32"/>
        <v>-159.08595105996062</v>
      </c>
      <c r="Y144" s="7">
        <f t="shared" si="33"/>
        <v>-0.50460220568723202</v>
      </c>
      <c r="Z144" s="7">
        <f t="shared" si="34"/>
        <v>-0.192830629050534</v>
      </c>
      <c r="AA144" s="7">
        <f t="shared" si="40"/>
        <v>-22.303402756944919</v>
      </c>
      <c r="AB144" s="7" t="e">
        <f t="shared" si="41"/>
        <v>#N/A</v>
      </c>
      <c r="AC144" s="7"/>
      <c r="AD144">
        <f t="shared" si="42"/>
        <v>2.8199999999999943E-4</v>
      </c>
      <c r="AE144">
        <f t="shared" si="35"/>
        <v>0.32815041937596889</v>
      </c>
      <c r="AF144">
        <f t="shared" si="43"/>
        <v>0.33338475021655445</v>
      </c>
    </row>
    <row r="145" spans="18:32" x14ac:dyDescent="0.25">
      <c r="R145" s="7">
        <f t="shared" si="36"/>
        <v>5.730900778025636</v>
      </c>
      <c r="S145" s="7">
        <f t="shared" si="37"/>
        <v>5381.4681965987293</v>
      </c>
      <c r="T145">
        <f t="shared" si="38"/>
        <v>856.48726458051544</v>
      </c>
      <c r="U145" s="7" t="str">
        <f t="shared" si="39"/>
        <v>5381,46819659873j</v>
      </c>
      <c r="V145" s="7" t="str">
        <f t="shared" si="30"/>
        <v>-0,459347772525422-0,162716944297418j</v>
      </c>
      <c r="W145">
        <f t="shared" si="31"/>
        <v>-6.2437811672995078</v>
      </c>
      <c r="X145">
        <f t="shared" si="32"/>
        <v>-160.49408534565538</v>
      </c>
      <c r="Y145" s="7">
        <f t="shared" si="33"/>
        <v>-0.45934777252542203</v>
      </c>
      <c r="Z145" s="7">
        <f t="shared" si="34"/>
        <v>-0.16271694429741801</v>
      </c>
      <c r="AA145" s="7">
        <f t="shared" si="40"/>
        <v>-22.618015560512731</v>
      </c>
      <c r="AB145" s="7" t="e">
        <f t="shared" si="41"/>
        <v>#N/A</v>
      </c>
      <c r="AC145" s="7"/>
      <c r="AD145">
        <f t="shared" si="42"/>
        <v>2.8399999999999942E-4</v>
      </c>
      <c r="AE145">
        <f t="shared" si="35"/>
        <v>0.33225723693010223</v>
      </c>
      <c r="AF145">
        <f t="shared" si="43"/>
        <v>0.33750104335757941</v>
      </c>
    </row>
    <row r="146" spans="18:32" x14ac:dyDescent="0.25">
      <c r="R146" s="7">
        <f t="shared" si="36"/>
        <v>5.7466314182040268</v>
      </c>
      <c r="S146" s="7">
        <f t="shared" si="37"/>
        <v>5579.9642720684005</v>
      </c>
      <c r="T146">
        <f t="shared" si="38"/>
        <v>888.07889617585545</v>
      </c>
      <c r="U146" s="7" t="str">
        <f t="shared" si="39"/>
        <v>5579,9642720684j</v>
      </c>
      <c r="V146" s="7" t="str">
        <f t="shared" si="30"/>
        <v>-0,418586667491808-0,138017055930603j</v>
      </c>
      <c r="W146">
        <f t="shared" si="31"/>
        <v>-7.1160877769143909</v>
      </c>
      <c r="X146">
        <f t="shared" si="32"/>
        <v>-161.75149711689036</v>
      </c>
      <c r="Y146" s="7">
        <f t="shared" si="33"/>
        <v>-0.41858666749180801</v>
      </c>
      <c r="Z146" s="7">
        <f t="shared" si="34"/>
        <v>-0.13801705593060301</v>
      </c>
      <c r="AA146" s="7">
        <f t="shared" si="40"/>
        <v>-22.932628364080543</v>
      </c>
      <c r="AB146" s="7" t="e">
        <f t="shared" si="41"/>
        <v>#N/A</v>
      </c>
      <c r="AC146" s="7"/>
      <c r="AD146">
        <f t="shared" si="42"/>
        <v>2.8599999999999942E-4</v>
      </c>
      <c r="AE146">
        <f t="shared" si="35"/>
        <v>0.33638007412756643</v>
      </c>
      <c r="AF146">
        <f t="shared" si="43"/>
        <v>0.34163294319127968</v>
      </c>
    </row>
    <row r="147" spans="18:32" x14ac:dyDescent="0.25">
      <c r="R147" s="7">
        <f t="shared" si="36"/>
        <v>5.7623620583824176</v>
      </c>
      <c r="S147" s="7">
        <f t="shared" si="37"/>
        <v>5785.7818981888422</v>
      </c>
      <c r="T147">
        <f t="shared" si="38"/>
        <v>920.83578874836337</v>
      </c>
      <c r="U147" s="7" t="str">
        <f t="shared" si="39"/>
        <v>5785,78189818884j</v>
      </c>
      <c r="V147" s="7" t="str">
        <f t="shared" si="30"/>
        <v>-0,38187605464806-0,117619156042092j</v>
      </c>
      <c r="W147">
        <f t="shared" si="31"/>
        <v>-7.9679411815136172</v>
      </c>
      <c r="X147">
        <f t="shared" si="32"/>
        <v>-162.88098523861683</v>
      </c>
      <c r="Y147" s="7">
        <f t="shared" si="33"/>
        <v>-0.38187605464806001</v>
      </c>
      <c r="Z147" s="7">
        <f t="shared" si="34"/>
        <v>-0.117619156042092</v>
      </c>
      <c r="AA147" s="7">
        <f t="shared" si="40"/>
        <v>-23.247241167648355</v>
      </c>
      <c r="AB147" s="7" t="e">
        <f t="shared" si="41"/>
        <v>#N/A</v>
      </c>
      <c r="AC147" s="7"/>
      <c r="AD147">
        <f t="shared" si="42"/>
        <v>2.8799999999999941E-4</v>
      </c>
      <c r="AE147">
        <f t="shared" si="35"/>
        <v>0.34051872819896811</v>
      </c>
      <c r="AF147">
        <f t="shared" si="43"/>
        <v>0.34578024727355339</v>
      </c>
    </row>
    <row r="148" spans="18:32" x14ac:dyDescent="0.25">
      <c r="R148" s="7">
        <f t="shared" si="36"/>
        <v>5.7780926985608083</v>
      </c>
      <c r="S148" s="7">
        <f t="shared" si="37"/>
        <v>5999.1911312007314</v>
      </c>
      <c r="T148">
        <f t="shared" si="38"/>
        <v>954.80092308365568</v>
      </c>
      <c r="U148" s="7" t="str">
        <f t="shared" si="39"/>
        <v>5999,19113120073j</v>
      </c>
      <c r="V148" s="7" t="str">
        <f t="shared" si="30"/>
        <v>-0,34879244109547-0,100666503644489j</v>
      </c>
      <c r="W148">
        <f t="shared" si="31"/>
        <v>-8.801178322653211</v>
      </c>
      <c r="X148">
        <f t="shared" si="32"/>
        <v>-163.90110110489096</v>
      </c>
      <c r="Y148" s="7">
        <f t="shared" si="33"/>
        <v>-0.34879244109546997</v>
      </c>
      <c r="Z148" s="7">
        <f t="shared" si="34"/>
        <v>-0.10066650364448899</v>
      </c>
      <c r="AA148" s="7">
        <f t="shared" si="40"/>
        <v>-23.561853971216181</v>
      </c>
      <c r="AB148" s="7" t="e">
        <f t="shared" si="41"/>
        <v>#N/A</v>
      </c>
      <c r="AC148" s="7"/>
      <c r="AD148">
        <f t="shared" si="42"/>
        <v>2.8999999999999941E-4</v>
      </c>
      <c r="AE148">
        <f t="shared" si="35"/>
        <v>0.34467299626024939</v>
      </c>
      <c r="AF148">
        <f t="shared" si="43"/>
        <v>0.34994275306918565</v>
      </c>
    </row>
    <row r="149" spans="18:32" x14ac:dyDescent="0.25">
      <c r="R149" s="7">
        <f t="shared" si="36"/>
        <v>5.7938233387391991</v>
      </c>
      <c r="S149" s="7">
        <f t="shared" si="37"/>
        <v>6220.4719884003498</v>
      </c>
      <c r="T149">
        <f t="shared" si="38"/>
        <v>990.01886531858679</v>
      </c>
      <c r="U149" s="7" t="str">
        <f t="shared" si="39"/>
        <v>6220,47198840035j</v>
      </c>
      <c r="V149" s="7" t="str">
        <f t="shared" si="30"/>
        <v>-0,318945324122102-0,0864938319596026j</v>
      </c>
      <c r="W149">
        <f t="shared" si="31"/>
        <v>-9.6174831917318304</v>
      </c>
      <c r="X149">
        <f t="shared" si="32"/>
        <v>-164.82705374096531</v>
      </c>
      <c r="Y149" s="7">
        <f t="shared" si="33"/>
        <v>-0.31894532412210203</v>
      </c>
      <c r="Z149" s="7">
        <f t="shared" si="34"/>
        <v>-8.6493831959602599E-2</v>
      </c>
      <c r="AA149" s="7">
        <f t="shared" si="40"/>
        <v>-23.876466774783992</v>
      </c>
      <c r="AB149" s="7" t="e">
        <f t="shared" si="41"/>
        <v>#N/A</v>
      </c>
      <c r="AC149" s="7"/>
      <c r="AD149">
        <f t="shared" si="42"/>
        <v>2.919999999999994E-4</v>
      </c>
      <c r="AE149">
        <f t="shared" si="35"/>
        <v>0.34884267532097568</v>
      </c>
      <c r="AF149">
        <f t="shared" si="43"/>
        <v>0.35412025796005592</v>
      </c>
    </row>
    <row r="150" spans="18:32" x14ac:dyDescent="0.25">
      <c r="R150" s="7">
        <f t="shared" si="36"/>
        <v>5.8095539789175898</v>
      </c>
      <c r="S150" s="7">
        <f t="shared" si="37"/>
        <v>6449.9148155542753</v>
      </c>
      <c r="T150">
        <f t="shared" si="38"/>
        <v>1026.5358254171133</v>
      </c>
      <c r="U150" s="7" t="str">
        <f t="shared" si="39"/>
        <v>6449,91481555428j</v>
      </c>
      <c r="V150" s="7" t="str">
        <f t="shared" si="30"/>
        <v>-0,291982028288096-0,0745805017003995j</v>
      </c>
      <c r="W150">
        <f t="shared" si="31"/>
        <v>-10.418387970326716</v>
      </c>
      <c r="X150">
        <f t="shared" si="32"/>
        <v>-165.67140374340414</v>
      </c>
      <c r="Y150" s="7">
        <f t="shared" si="33"/>
        <v>-0.291982028288096</v>
      </c>
      <c r="Z150" s="7">
        <f t="shared" si="34"/>
        <v>-7.4580501700399496E-2</v>
      </c>
      <c r="AA150" s="7">
        <f t="shared" si="40"/>
        <v>-24.191079578351804</v>
      </c>
      <c r="AB150" s="7" t="e">
        <f t="shared" si="41"/>
        <v>#N/A</v>
      </c>
      <c r="AC150" s="7"/>
      <c r="AD150">
        <f t="shared" si="42"/>
        <v>2.9399999999999939E-4</v>
      </c>
      <c r="AE150">
        <f t="shared" si="35"/>
        <v>0.35302756229260668</v>
      </c>
      <c r="AF150">
        <f t="shared" si="43"/>
        <v>0.35831255925332767</v>
      </c>
    </row>
    <row r="151" spans="18:32" x14ac:dyDescent="0.25">
      <c r="R151" s="7">
        <f t="shared" si="36"/>
        <v>5.8252846190959806</v>
      </c>
      <c r="S151" s="7">
        <f t="shared" si="37"/>
        <v>6687.8206678661882</v>
      </c>
      <c r="T151">
        <f t="shared" si="38"/>
        <v>1064.3997178030447</v>
      </c>
      <c r="U151" s="7" t="str">
        <f t="shared" si="39"/>
        <v>6687,82066786619j</v>
      </c>
      <c r="V151" s="7" t="str">
        <f t="shared" si="30"/>
        <v>-0,26758789101131-0,064515889025725j</v>
      </c>
      <c r="W151">
        <f t="shared" si="31"/>
        <v>-11.205280515225587</v>
      </c>
      <c r="X151">
        <f t="shared" si="32"/>
        <v>-166.44459804360037</v>
      </c>
      <c r="Y151" s="7">
        <f t="shared" si="33"/>
        <v>-0.26758789101130998</v>
      </c>
      <c r="Z151" s="7">
        <f t="shared" si="34"/>
        <v>-6.4515889025724998E-2</v>
      </c>
      <c r="AA151" s="7">
        <f t="shared" si="40"/>
        <v>-24.505692381919616</v>
      </c>
      <c r="AB151" s="7" t="e">
        <f t="shared" si="41"/>
        <v>#N/A</v>
      </c>
      <c r="AC151" s="7"/>
      <c r="AD151">
        <f t="shared" si="42"/>
        <v>2.9599999999999939E-4</v>
      </c>
      <c r="AE151">
        <f t="shared" si="35"/>
        <v>0.35722745399675015</v>
      </c>
      <c r="AF151">
        <f t="shared" si="43"/>
        <v>0.3625194541896205</v>
      </c>
    </row>
    <row r="152" spans="18:32" x14ac:dyDescent="0.25">
      <c r="R152" s="7">
        <f t="shared" si="36"/>
        <v>5.8410152592743714</v>
      </c>
      <c r="S152" s="7">
        <f t="shared" si="37"/>
        <v>6934.5017049956996</v>
      </c>
      <c r="T152">
        <f t="shared" si="38"/>
        <v>1103.6602242292417</v>
      </c>
      <c r="U152" s="7" t="str">
        <f t="shared" si="39"/>
        <v>6934,5017049957j</v>
      </c>
      <c r="V152" s="7" t="str">
        <f t="shared" si="30"/>
        <v>-0,24548413138287-0,0559736840503705j</v>
      </c>
      <c r="W152">
        <f t="shared" si="31"/>
        <v>-11.979414858649168</v>
      </c>
      <c r="X152">
        <f t="shared" si="32"/>
        <v>-167.15538453377371</v>
      </c>
      <c r="Y152" s="7">
        <f t="shared" si="33"/>
        <v>-0.24548413138287001</v>
      </c>
      <c r="Z152" s="7">
        <f t="shared" si="34"/>
        <v>-5.5973684050370502E-2</v>
      </c>
      <c r="AA152" s="7">
        <f t="shared" si="40"/>
        <v>-24.820305185487442</v>
      </c>
      <c r="AB152" s="7" t="e">
        <f t="shared" si="41"/>
        <v>#N/A</v>
      </c>
      <c r="AC152" s="7"/>
      <c r="AD152">
        <f t="shared" si="42"/>
        <v>2.9799999999999938E-4</v>
      </c>
      <c r="AE152">
        <f t="shared" si="35"/>
        <v>0.36144214717339807</v>
      </c>
      <c r="AF152">
        <f t="shared" si="43"/>
        <v>0.36674073995116363</v>
      </c>
    </row>
    <row r="153" spans="18:32" x14ac:dyDescent="0.25">
      <c r="R153" s="7">
        <f t="shared" si="36"/>
        <v>5.8567458994527621</v>
      </c>
      <c r="S153" s="7">
        <f t="shared" si="37"/>
        <v>7190.2816006474904</v>
      </c>
      <c r="T153">
        <f t="shared" si="38"/>
        <v>1144.3688589657536</v>
      </c>
      <c r="U153" s="7" t="str">
        <f t="shared" si="39"/>
        <v>7190,28160064749j</v>
      </c>
      <c r="V153" s="7" t="str">
        <f t="shared" si="30"/>
        <v>-0,225424698394438-0,0486926865549988j</v>
      </c>
      <c r="W153">
        <f t="shared" si="31"/>
        <v>-12.741922812522688</v>
      </c>
      <c r="X153">
        <f t="shared" si="32"/>
        <v>-167.81113568863083</v>
      </c>
      <c r="Y153" s="7">
        <f t="shared" si="33"/>
        <v>-0.22542469839443799</v>
      </c>
      <c r="Z153" s="7">
        <f t="shared" si="34"/>
        <v>-4.8692686554998803E-2</v>
      </c>
      <c r="AA153" s="7">
        <f t="shared" si="40"/>
        <v>-25.134917989055253</v>
      </c>
      <c r="AB153" s="7" t="e">
        <f t="shared" si="41"/>
        <v>#N/A</v>
      </c>
      <c r="AC153" s="7"/>
      <c r="AD153">
        <f t="shared" si="42"/>
        <v>2.9999999999999938E-4</v>
      </c>
      <c r="AE153">
        <f t="shared" si="35"/>
        <v>0.36567143848914574</v>
      </c>
      <c r="AF153">
        <f t="shared" si="43"/>
        <v>0.370976213669931</v>
      </c>
    </row>
    <row r="154" spans="18:32" x14ac:dyDescent="0.25">
      <c r="R154" s="7">
        <f t="shared" si="36"/>
        <v>5.8724765396311529</v>
      </c>
      <c r="S154" s="7">
        <f t="shared" si="37"/>
        <v>7455.4959672681916</v>
      </c>
      <c r="T154">
        <f t="shared" si="38"/>
        <v>1186.5790363924243</v>
      </c>
      <c r="U154" s="7" t="str">
        <f t="shared" si="39"/>
        <v>7455,49596726819j</v>
      </c>
      <c r="V154" s="7" t="str">
        <f t="shared" si="30"/>
        <v>-0,207192803710728-0,0424623570208929j</v>
      </c>
      <c r="W154">
        <f t="shared" si="31"/>
        <v>-13.493825607393697</v>
      </c>
      <c r="X154">
        <f t="shared" si="32"/>
        <v>-168.41810289940886</v>
      </c>
      <c r="Y154" s="7">
        <f t="shared" si="33"/>
        <v>-0.20719280371072801</v>
      </c>
      <c r="Z154" s="7">
        <f t="shared" si="34"/>
        <v>-4.2462357020892898E-2</v>
      </c>
      <c r="AA154" s="7">
        <f t="shared" si="40"/>
        <v>-25.449530792623079</v>
      </c>
      <c r="AB154" s="7" t="e">
        <f t="shared" si="41"/>
        <v>#N/A</v>
      </c>
      <c r="AC154" s="7"/>
      <c r="AD154">
        <f t="shared" si="42"/>
        <v>3.0199999999999937E-4</v>
      </c>
      <c r="AE154">
        <f t="shared" si="35"/>
        <v>0.36991512454539399</v>
      </c>
      <c r="AF154">
        <f t="shared" si="43"/>
        <v>0.37522567243575805</v>
      </c>
    </row>
    <row r="155" spans="18:32" x14ac:dyDescent="0.25">
      <c r="R155" s="7">
        <f t="shared" si="36"/>
        <v>5.8882071798095437</v>
      </c>
      <c r="S155" s="7">
        <f t="shared" si="37"/>
        <v>7730.492796408259</v>
      </c>
      <c r="T155">
        <f t="shared" si="38"/>
        <v>1230.3461410846633</v>
      </c>
      <c r="U155" s="7" t="str">
        <f t="shared" si="39"/>
        <v>7730,49279640826j</v>
      </c>
      <c r="V155" s="7" t="str">
        <f t="shared" si="30"/>
        <v>-0,190597508634792-0,0371118666454668j</v>
      </c>
      <c r="W155">
        <f t="shared" si="31"/>
        <v>-14.236044994856464</v>
      </c>
      <c r="X155">
        <f t="shared" si="32"/>
        <v>-168.98161774099268</v>
      </c>
      <c r="Y155" s="7">
        <f t="shared" si="33"/>
        <v>-0.190597508634792</v>
      </c>
      <c r="Z155" s="7">
        <f t="shared" si="34"/>
        <v>-3.7111866645466798E-2</v>
      </c>
      <c r="AA155" s="7">
        <f t="shared" si="40"/>
        <v>-25.764143596190891</v>
      </c>
      <c r="AB155" s="7" t="e">
        <f t="shared" si="41"/>
        <v>#N/A</v>
      </c>
      <c r="AC155" s="7"/>
      <c r="AD155">
        <f t="shared" si="42"/>
        <v>3.0399999999999937E-4</v>
      </c>
      <c r="AE155">
        <f t="shared" si="35"/>
        <v>0.37417300188653191</v>
      </c>
      <c r="AF155">
        <f t="shared" si="43"/>
        <v>0.37948891330443885</v>
      </c>
    </row>
    <row r="156" spans="18:32" x14ac:dyDescent="0.25">
      <c r="R156" s="7">
        <f t="shared" si="36"/>
        <v>5.9039378199879344</v>
      </c>
      <c r="S156" s="7">
        <f t="shared" si="37"/>
        <v>8015.6329153266452</v>
      </c>
      <c r="T156">
        <f t="shared" si="38"/>
        <v>1275.7276004843354</v>
      </c>
      <c r="U156" s="7" t="str">
        <f t="shared" si="39"/>
        <v>8015,63291532665j</v>
      </c>
      <c r="V156" s="7" t="str">
        <f t="shared" si="30"/>
        <v>-0,175470545752985-0,0325017380002065j</v>
      </c>
      <c r="W156">
        <f t="shared" si="31"/>
        <v>-14.969413535285021</v>
      </c>
      <c r="X156">
        <f t="shared" si="32"/>
        <v>-169.50625233508435</v>
      </c>
      <c r="Y156" s="7">
        <f t="shared" si="33"/>
        <v>-0.17547054575298501</v>
      </c>
      <c r="Z156" s="7">
        <f t="shared" si="34"/>
        <v>-3.2501738000206497E-2</v>
      </c>
      <c r="AA156" s="7">
        <f t="shared" si="40"/>
        <v>-26.078756399758703</v>
      </c>
      <c r="AB156" s="7" t="e">
        <f t="shared" si="41"/>
        <v>#N/A</v>
      </c>
      <c r="AC156" s="7"/>
      <c r="AD156">
        <f t="shared" si="42"/>
        <v>3.0599999999999936E-4</v>
      </c>
      <c r="AE156">
        <f t="shared" si="35"/>
        <v>0.37844486700810176</v>
      </c>
      <c r="AF156">
        <f t="shared" si="43"/>
        <v>0.38376573330580466</v>
      </c>
    </row>
    <row r="157" spans="18:32" x14ac:dyDescent="0.25">
      <c r="R157" s="7">
        <f t="shared" si="36"/>
        <v>5.9196684601663252</v>
      </c>
      <c r="S157" s="7">
        <f t="shared" si="37"/>
        <v>8311.2904604373762</v>
      </c>
      <c r="T157">
        <f t="shared" si="38"/>
        <v>1322.7829602511233</v>
      </c>
      <c r="U157" s="7" t="str">
        <f t="shared" si="39"/>
        <v>8311,29046043738j</v>
      </c>
      <c r="V157" s="7" t="str">
        <f t="shared" si="30"/>
        <v>-0,161663450509243-0,0285174167593781j</v>
      </c>
      <c r="W157">
        <f t="shared" si="31"/>
        <v>-15.694683962584365</v>
      </c>
      <c r="X157">
        <f t="shared" si="32"/>
        <v>-169.99594797606878</v>
      </c>
      <c r="Y157" s="7">
        <f t="shared" si="33"/>
        <v>-0.161663450509243</v>
      </c>
      <c r="Z157" s="7">
        <f t="shared" si="34"/>
        <v>-2.8517416759378099E-2</v>
      </c>
      <c r="AA157" s="7">
        <f t="shared" si="40"/>
        <v>-26.3933692033265</v>
      </c>
      <c r="AB157" s="7" t="e">
        <f t="shared" si="41"/>
        <v>#N/A</v>
      </c>
      <c r="AC157" s="7"/>
      <c r="AD157">
        <f t="shared" si="42"/>
        <v>3.0799999999999936E-4</v>
      </c>
      <c r="AE157">
        <f t="shared" si="35"/>
        <v>0.38273051636494615</v>
      </c>
      <c r="AF157">
        <f t="shared" si="43"/>
        <v>0.3880559294517823</v>
      </c>
    </row>
    <row r="158" spans="18:32" x14ac:dyDescent="0.25">
      <c r="R158" s="7">
        <f t="shared" si="36"/>
        <v>5.935399100344716</v>
      </c>
      <c r="S158" s="7">
        <f t="shared" si="37"/>
        <v>8617.8533682193302</v>
      </c>
      <c r="T158">
        <f t="shared" si="38"/>
        <v>1371.5739623932461</v>
      </c>
      <c r="U158" s="7" t="str">
        <f t="shared" si="39"/>
        <v>8617,85336821933j</v>
      </c>
      <c r="V158" s="7" t="str">
        <f t="shared" si="30"/>
        <v>-0,149045020838328-0,0250642929317894j</v>
      </c>
      <c r="W158">
        <f t="shared" si="31"/>
        <v>-16.41253761382098</v>
      </c>
      <c r="X158">
        <f t="shared" si="32"/>
        <v>-170.45411896790625</v>
      </c>
      <c r="Y158" s="7">
        <f t="shared" si="33"/>
        <v>-0.14904502083832799</v>
      </c>
      <c r="Z158" s="7">
        <f t="shared" si="34"/>
        <v>-2.5064292931789401E-2</v>
      </c>
      <c r="AA158" s="7">
        <f t="shared" si="40"/>
        <v>-26.707982006894326</v>
      </c>
      <c r="AB158" s="7" t="e">
        <f t="shared" si="41"/>
        <v>#N/A</v>
      </c>
      <c r="AC158" s="7"/>
      <c r="AD158">
        <f t="shared" si="42"/>
        <v>3.0999999999999935E-4</v>
      </c>
      <c r="AE158">
        <f t="shared" si="35"/>
        <v>0.38702974637933563</v>
      </c>
      <c r="AF158">
        <f t="shared" si="43"/>
        <v>0.39235929874443304</v>
      </c>
    </row>
    <row r="159" spans="18:32" x14ac:dyDescent="0.25">
      <c r="R159" s="7">
        <f t="shared" si="36"/>
        <v>5.9511297405231067</v>
      </c>
      <c r="S159" s="7">
        <f t="shared" si="37"/>
        <v>8935.7238842331335</v>
      </c>
      <c r="T159">
        <f t="shared" si="38"/>
        <v>1422.1646262800143</v>
      </c>
      <c r="U159" s="7" t="str">
        <f t="shared" si="39"/>
        <v>8935,72388423313j</v>
      </c>
      <c r="V159" s="7" t="str">
        <f t="shared" si="30"/>
        <v>-0,137499093354404-0,0220638178147681j</v>
      </c>
      <c r="W159">
        <f t="shared" si="31"/>
        <v>-17.123591963642973</v>
      </c>
      <c r="X159">
        <f t="shared" si="32"/>
        <v>-170.88373697134051</v>
      </c>
      <c r="Y159" s="7">
        <f t="shared" si="33"/>
        <v>-0.137499093354404</v>
      </c>
      <c r="Z159" s="7">
        <f t="shared" si="34"/>
        <v>-2.20638178147681E-2</v>
      </c>
      <c r="AA159" s="7">
        <f t="shared" si="40"/>
        <v>-27.022594810462138</v>
      </c>
      <c r="AB159" s="7" t="e">
        <f t="shared" si="41"/>
        <v>#N/A</v>
      </c>
      <c r="AC159" s="7"/>
      <c r="AD159">
        <f t="shared" si="42"/>
        <v>3.1199999999999934E-4</v>
      </c>
      <c r="AE159">
        <f t="shared" si="35"/>
        <v>0.39134235344907642</v>
      </c>
      <c r="AF159">
        <f t="shared" si="43"/>
        <v>0.39667563818397156</v>
      </c>
    </row>
    <row r="160" spans="18:32" x14ac:dyDescent="0.25">
      <c r="R160" s="7">
        <f t="shared" si="36"/>
        <v>5.9668603807014975</v>
      </c>
      <c r="S160" s="7">
        <f t="shared" si="37"/>
        <v>9265.3190909133482</v>
      </c>
      <c r="T160">
        <f t="shared" si="38"/>
        <v>1474.6213326425654</v>
      </c>
      <c r="U160" s="7" t="str">
        <f t="shared" si="39"/>
        <v>9265,31909091335j</v>
      </c>
      <c r="V160" s="7" t="str">
        <f t="shared" si="30"/>
        <v>-0,126922610521465-0,0194504550572297j</v>
      </c>
      <c r="W160">
        <f t="shared" si="31"/>
        <v>-17.828407329264572</v>
      </c>
      <c r="X160">
        <f t="shared" si="32"/>
        <v>-171.28739992866142</v>
      </c>
      <c r="Y160" s="7">
        <f t="shared" si="33"/>
        <v>-0.126922610521465</v>
      </c>
      <c r="Z160" s="7">
        <f t="shared" si="34"/>
        <v>-1.9450455057229699E-2</v>
      </c>
      <c r="AA160" s="7">
        <f t="shared" si="40"/>
        <v>-27.337207614029964</v>
      </c>
      <c r="AB160" s="7" t="e">
        <f t="shared" si="41"/>
        <v>#N/A</v>
      </c>
      <c r="AC160" s="7"/>
      <c r="AD160">
        <f t="shared" si="42"/>
        <v>3.1399999999999934E-4</v>
      </c>
      <c r="AE160">
        <f t="shared" si="35"/>
        <v>0.39566813395560052</v>
      </c>
      <c r="AF160">
        <f t="shared" si="43"/>
        <v>0.40100474477676384</v>
      </c>
    </row>
    <row r="161" spans="18:32" x14ac:dyDescent="0.25">
      <c r="R161" s="7">
        <f t="shared" si="36"/>
        <v>5.9825910208798883</v>
      </c>
      <c r="S161" s="7">
        <f t="shared" si="37"/>
        <v>9607.071454828274</v>
      </c>
      <c r="T161">
        <f t="shared" si="38"/>
        <v>1529.0129106729662</v>
      </c>
      <c r="U161" s="7" t="str">
        <f t="shared" si="39"/>
        <v>9607,07145482827j</v>
      </c>
      <c r="V161" s="7" t="str">
        <f t="shared" si="30"/>
        <v>-0,117223947827046-0,0171692710668347j</v>
      </c>
      <c r="W161">
        <f t="shared" si="31"/>
        <v>-18.52749282231159</v>
      </c>
      <c r="X161">
        <f t="shared" si="32"/>
        <v>-171.66738870760634</v>
      </c>
      <c r="Y161" s="7">
        <f t="shared" si="33"/>
        <v>-0.117223947827046</v>
      </c>
      <c r="Z161" s="7">
        <f t="shared" si="34"/>
        <v>-1.7169271066834701E-2</v>
      </c>
      <c r="AA161" s="7">
        <f t="shared" si="40"/>
        <v>-27.651820417597776</v>
      </c>
      <c r="AB161" s="7" t="e">
        <f t="shared" si="41"/>
        <v>#N/A</v>
      </c>
      <c r="AC161" s="7"/>
      <c r="AD161">
        <f t="shared" si="42"/>
        <v>3.1599999999999933E-4</v>
      </c>
      <c r="AE161">
        <f t="shared" si="35"/>
        <v>0.40000688427203512</v>
      </c>
      <c r="AF161">
        <f t="shared" si="43"/>
        <v>0.40534641554330553</v>
      </c>
    </row>
    <row r="162" spans="18:32" x14ac:dyDescent="0.25">
      <c r="R162" s="7">
        <f t="shared" si="36"/>
        <v>5.998321661058279</v>
      </c>
      <c r="S162" s="7">
        <f t="shared" si="37"/>
        <v>9961.4293941254855</v>
      </c>
      <c r="T162">
        <f t="shared" si="38"/>
        <v>1585.4107283359751</v>
      </c>
      <c r="U162" s="7" t="str">
        <f t="shared" si="39"/>
        <v>9961,42939412549j</v>
      </c>
      <c r="V162" s="7" t="str">
        <f t="shared" si="30"/>
        <v>-0,108321469255005-0,0151740187766551j</v>
      </c>
      <c r="W162">
        <f t="shared" si="31"/>
        <v>-19.221311625584541</v>
      </c>
      <c r="X162">
        <f t="shared" si="32"/>
        <v>-172.02571390638658</v>
      </c>
      <c r="Y162" s="7">
        <f t="shared" si="33"/>
        <v>-0.10832146925500501</v>
      </c>
      <c r="Z162" s="7">
        <f t="shared" si="34"/>
        <v>-1.5174018776655101E-2</v>
      </c>
      <c r="AA162" s="7">
        <f t="shared" si="40"/>
        <v>-27.966433221165587</v>
      </c>
      <c r="AB162" s="7" t="e">
        <f t="shared" si="41"/>
        <v>#N/A</v>
      </c>
      <c r="AC162" s="7"/>
      <c r="AD162">
        <f t="shared" si="42"/>
        <v>3.1799999999999933E-4</v>
      </c>
      <c r="AE162">
        <f t="shared" si="35"/>
        <v>0.40435840077125162</v>
      </c>
      <c r="AF162">
        <f t="shared" si="43"/>
        <v>0.40970044752617868</v>
      </c>
    </row>
    <row r="163" spans="18:32" x14ac:dyDescent="0.25">
      <c r="R163" s="7">
        <f t="shared" si="36"/>
        <v>6.0140523012366698</v>
      </c>
      <c r="S163" s="7">
        <f t="shared" si="37"/>
        <v>10328.857866907681</v>
      </c>
      <c r="T163">
        <f t="shared" si="38"/>
        <v>1643.8887860119676</v>
      </c>
      <c r="U163" s="7" t="str">
        <f t="shared" si="39"/>
        <v>10328,8578669077j</v>
      </c>
      <c r="V163" s="7" t="str">
        <f t="shared" si="30"/>
        <v>-0,10014228101833-0,01342560461073j</v>
      </c>
      <c r="W163">
        <f t="shared" si="31"/>
        <v>-19.910285669744276</v>
      </c>
      <c r="X163">
        <f t="shared" si="32"/>
        <v>-172.36415472987431</v>
      </c>
      <c r="Y163" s="7">
        <f t="shared" si="33"/>
        <v>-0.10014228101833</v>
      </c>
      <c r="Z163" s="7">
        <f t="shared" si="34"/>
        <v>-1.342560461073E-2</v>
      </c>
      <c r="AA163" s="7">
        <f t="shared" si="40"/>
        <v>-28.281046024733413</v>
      </c>
      <c r="AB163" s="7" t="e">
        <f t="shared" si="41"/>
        <v>#N/A</v>
      </c>
      <c r="AC163" s="7"/>
      <c r="AD163">
        <f t="shared" si="42"/>
        <v>3.1999999999999932E-4</v>
      </c>
      <c r="AE163">
        <f t="shared" si="35"/>
        <v>0.40872247983389598</v>
      </c>
      <c r="AF163">
        <f t="shared" si="43"/>
        <v>0.41406663779798747</v>
      </c>
    </row>
    <row r="164" spans="18:32" x14ac:dyDescent="0.25">
      <c r="R164" s="7">
        <f t="shared" ref="R164:R195" si="44">R163+(LOG10(w_MAX*100)-LOG10(w_MIN*100))/200</f>
        <v>6.0297829414150605</v>
      </c>
      <c r="S164" s="7">
        <f t="shared" si="37"/>
        <v>10709.838981310835</v>
      </c>
      <c r="T164">
        <f t="shared" si="38"/>
        <v>1704.5238135938885</v>
      </c>
      <c r="U164" s="7" t="str">
        <f t="shared" si="39"/>
        <v>10709,8389813108j</v>
      </c>
      <c r="V164" s="7" t="str">
        <f t="shared" si="30"/>
        <v>-0,0926211562692894-0,0118908549685983j</v>
      </c>
      <c r="W164">
        <f t="shared" si="31"/>
        <v>-20.594799779453091</v>
      </c>
      <c r="X164">
        <f t="shared" si="32"/>
        <v>-172.68429144001513</v>
      </c>
      <c r="Y164" s="7">
        <f t="shared" si="33"/>
        <v>-9.2621156269289406E-2</v>
      </c>
      <c r="Z164" s="7">
        <f t="shared" si="34"/>
        <v>-1.18908549685983E-2</v>
      </c>
      <c r="AA164" s="7">
        <f t="shared" si="40"/>
        <v>-28.595658828301225</v>
      </c>
      <c r="AB164" s="7" t="e">
        <f t="shared" si="41"/>
        <v>#N/A</v>
      </c>
      <c r="AC164" s="7"/>
      <c r="AD164">
        <f t="shared" si="42"/>
        <v>3.2199999999999932E-4</v>
      </c>
      <c r="AE164">
        <f t="shared" si="35"/>
        <v>0.41309891785639619</v>
      </c>
      <c r="AF164">
        <f t="shared" si="43"/>
        <v>0.41844478346927255</v>
      </c>
    </row>
    <row r="165" spans="18:32" x14ac:dyDescent="0.25">
      <c r="R165" s="7">
        <f t="shared" si="44"/>
        <v>6.0455135815934513</v>
      </c>
      <c r="S165" s="7">
        <f t="shared" si="37"/>
        <v>11104.872628085152</v>
      </c>
      <c r="T165">
        <f t="shared" si="38"/>
        <v>1767.3953711656386</v>
      </c>
      <c r="U165" s="7" t="str">
        <f t="shared" si="39"/>
        <v>11104,8726280852j</v>
      </c>
      <c r="V165" s="7" t="str">
        <f t="shared" si="30"/>
        <v>-0,0856996066297788-0,0105415182514465j</v>
      </c>
      <c r="W165">
        <f t="shared" si="31"/>
        <v>-21.275205352008477</v>
      </c>
      <c r="X165">
        <f t="shared" si="32"/>
        <v>-172.98753257029259</v>
      </c>
      <c r="Y165" s="7">
        <f t="shared" si="33"/>
        <v>-8.5699606629778796E-2</v>
      </c>
      <c r="Z165" s="7">
        <f t="shared" si="34"/>
        <v>-1.05415182514465E-2</v>
      </c>
      <c r="AA165" s="7">
        <f t="shared" si="40"/>
        <v>-28.910271631869051</v>
      </c>
      <c r="AB165" s="7" t="e">
        <f t="shared" si="41"/>
        <v>#N/A</v>
      </c>
      <c r="AC165" s="7"/>
      <c r="AD165">
        <f t="shared" si="42"/>
        <v>3.2399999999999931E-4</v>
      </c>
      <c r="AE165">
        <f t="shared" si="35"/>
        <v>0.41748751125895223</v>
      </c>
      <c r="AF165">
        <f t="shared" si="43"/>
        <v>0.42283468169640398</v>
      </c>
    </row>
    <row r="166" spans="18:32" x14ac:dyDescent="0.25">
      <c r="R166" s="7">
        <f t="shared" si="44"/>
        <v>6.0612442217718421</v>
      </c>
      <c r="S166" s="7">
        <f t="shared" si="37"/>
        <v>11514.477136508847</v>
      </c>
      <c r="T166">
        <f t="shared" si="38"/>
        <v>1832.5859533939956</v>
      </c>
      <c r="U166" s="7" t="str">
        <f t="shared" si="39"/>
        <v>11514,4771365088j</v>
      </c>
      <c r="V166" s="7" t="str">
        <f t="shared" si="30"/>
        <v>-0,07932507949272-0,0093534532071926j</v>
      </c>
      <c r="W166">
        <f t="shared" si="31"/>
        <v>-21.951823624791068</v>
      </c>
      <c r="X166">
        <f t="shared" si="32"/>
        <v>-173.2751378515151</v>
      </c>
      <c r="Y166" s="7">
        <f t="shared" si="33"/>
        <v>-7.9325079492719996E-2</v>
      </c>
      <c r="Z166" s="7">
        <f t="shared" si="34"/>
        <v>-9.3534532071925993E-3</v>
      </c>
      <c r="AA166" s="7">
        <f t="shared" si="40"/>
        <v>-29.224884435436863</v>
      </c>
      <c r="AB166" s="7" t="e">
        <f t="shared" si="41"/>
        <v>#N/A</v>
      </c>
      <c r="AC166" s="7"/>
      <c r="AD166">
        <f t="shared" si="42"/>
        <v>3.259999999999993E-4</v>
      </c>
      <c r="AE166">
        <f t="shared" si="35"/>
        <v>0.4218880564935017</v>
      </c>
      <c r="AF166">
        <f t="shared" si="43"/>
        <v>0.42723612968945202</v>
      </c>
    </row>
    <row r="167" spans="18:32" x14ac:dyDescent="0.25">
      <c r="R167" s="7">
        <f t="shared" si="44"/>
        <v>6.0769748619502328</v>
      </c>
      <c r="S167" s="7">
        <f t="shared" si="37"/>
        <v>11939.189954495383</v>
      </c>
      <c r="T167">
        <f t="shared" si="38"/>
        <v>1900.1810977710413</v>
      </c>
      <c r="U167" s="7" t="str">
        <f t="shared" si="39"/>
        <v>11939,1899544954j</v>
      </c>
      <c r="V167" s="7" t="str">
        <f t="shared" si="30"/>
        <v>-0,0734502629422671-0,00830596549180229j</v>
      </c>
      <c r="W167">
        <f t="shared" si="31"/>
        <v>-22.62494858138519</v>
      </c>
      <c r="X167">
        <f t="shared" si="32"/>
        <v>-173.54823760728502</v>
      </c>
      <c r="Y167" s="7">
        <f t="shared" si="33"/>
        <v>-7.34502629422671E-2</v>
      </c>
      <c r="Z167" s="7">
        <f t="shared" si="34"/>
        <v>-8.3059654918022901E-3</v>
      </c>
      <c r="AA167" s="7">
        <f t="shared" si="40"/>
        <v>-29.539497239004675</v>
      </c>
      <c r="AB167" s="7" t="e">
        <f t="shared" si="41"/>
        <v>#N/A</v>
      </c>
      <c r="AC167" s="7"/>
      <c r="AD167">
        <f t="shared" si="42"/>
        <v>3.279999999999993E-4</v>
      </c>
      <c r="AE167">
        <f t="shared" si="35"/>
        <v>0.42630035005166733</v>
      </c>
      <c r="AF167">
        <f t="shared" si="43"/>
        <v>0.43164892472003596</v>
      </c>
    </row>
    <row r="168" spans="18:32" x14ac:dyDescent="0.25">
      <c r="R168" s="7">
        <f t="shared" si="44"/>
        <v>6.0927055021286236</v>
      </c>
      <c r="S168" s="7">
        <f t="shared" si="37"/>
        <v>12379.568353786532</v>
      </c>
      <c r="T168">
        <f t="shared" si="38"/>
        <v>1970.2694968491239</v>
      </c>
      <c r="U168" s="7" t="str">
        <f t="shared" si="39"/>
        <v>12379,5683537865j</v>
      </c>
      <c r="V168" s="7" t="str">
        <f t="shared" si="30"/>
        <v>-0,0680324827433053-0,00738126277730013j</v>
      </c>
      <c r="W168">
        <f t="shared" si="31"/>
        <v>-23.29484954020797</v>
      </c>
      <c r="X168">
        <f t="shared" si="32"/>
        <v>-173.8078492295142</v>
      </c>
      <c r="Y168" s="7">
        <f t="shared" si="33"/>
        <v>-6.8032482743305298E-2</v>
      </c>
      <c r="Z168" s="7">
        <f t="shared" si="34"/>
        <v>-7.3812627773001301E-3</v>
      </c>
      <c r="AA168" s="7">
        <f t="shared" si="40"/>
        <v>-29.854110042572486</v>
      </c>
      <c r="AB168" s="7" t="e">
        <f t="shared" si="41"/>
        <v>#N/A</v>
      </c>
      <c r="AC168" s="7"/>
      <c r="AD168">
        <f t="shared" si="42"/>
        <v>3.2999999999999929E-4</v>
      </c>
      <c r="AE168">
        <f t="shared" si="35"/>
        <v>0.43072418847268035</v>
      </c>
      <c r="AF168">
        <f t="shared" si="43"/>
        <v>0.43607286412915008</v>
      </c>
    </row>
    <row r="169" spans="18:32" x14ac:dyDescent="0.25">
      <c r="R169" s="7">
        <f t="shared" si="44"/>
        <v>6.1084361423070144</v>
      </c>
      <c r="S169" s="7">
        <f t="shared" si="37"/>
        <v>12836.190161156544</v>
      </c>
      <c r="T169">
        <f t="shared" si="38"/>
        <v>2042.9431146156167</v>
      </c>
      <c r="U169" s="7" t="str">
        <f t="shared" si="39"/>
        <v>12836,1901611565j</v>
      </c>
      <c r="V169" s="7" t="str">
        <f t="shared" si="30"/>
        <v>-0,0630331781360064-0,00656400517137626j</v>
      </c>
      <c r="W169">
        <f t="shared" si="31"/>
        <v>-23.96177346405721</v>
      </c>
      <c r="X169">
        <f t="shared" si="32"/>
        <v>-174.05489122778545</v>
      </c>
      <c r="Y169" s="7">
        <f t="shared" si="33"/>
        <v>-6.3033178136006396E-2</v>
      </c>
      <c r="Z169" s="7">
        <f t="shared" si="34"/>
        <v>-6.5640051713762599E-3</v>
      </c>
      <c r="AA169" s="7">
        <f t="shared" si="40"/>
        <v>-30.168722846140284</v>
      </c>
      <c r="AB169" s="7" t="e">
        <f t="shared" si="41"/>
        <v>#N/A</v>
      </c>
      <c r="AC169" s="7"/>
      <c r="AD169">
        <f t="shared" si="42"/>
        <v>3.3199999999999929E-4</v>
      </c>
      <c r="AE169">
        <f t="shared" si="35"/>
        <v>0.43515936835128266</v>
      </c>
      <c r="AF169">
        <f t="shared" si="43"/>
        <v>0.44050774533496773</v>
      </c>
    </row>
    <row r="170" spans="18:32" x14ac:dyDescent="0.25">
      <c r="R170" s="7">
        <f t="shared" si="44"/>
        <v>6.1241667824854051</v>
      </c>
      <c r="S170" s="7">
        <f t="shared" si="37"/>
        <v>13309.654516586999</v>
      </c>
      <c r="T170">
        <f t="shared" si="38"/>
        <v>2118.2973071601918</v>
      </c>
      <c r="U170" s="7" t="str">
        <f t="shared" si="39"/>
        <v>13309,654516587j</v>
      </c>
      <c r="V170" s="7" t="str">
        <f t="shared" si="30"/>
        <v>-0,0584174451490685-0,00584093265208315j</v>
      </c>
      <c r="W170">
        <f t="shared" si="31"/>
        <v>-24.625947024120293</v>
      </c>
      <c r="X170">
        <f t="shared" si="32"/>
        <v>-174.2901952540337</v>
      </c>
      <c r="Y170" s="7">
        <f t="shared" si="33"/>
        <v>-5.8417445149068499E-2</v>
      </c>
      <c r="Z170" s="7">
        <f t="shared" si="34"/>
        <v>-5.8409326520831497E-3</v>
      </c>
      <c r="AA170" s="7">
        <f t="shared" si="40"/>
        <v>-30.483335649708096</v>
      </c>
      <c r="AB170" s="7" t="e">
        <f t="shared" si="41"/>
        <v>#N/A</v>
      </c>
      <c r="AC170" s="7"/>
      <c r="AD170">
        <f t="shared" si="42"/>
        <v>3.3399999999999928E-4</v>
      </c>
      <c r="AE170">
        <f t="shared" si="35"/>
        <v>0.43960568634560937</v>
      </c>
      <c r="AF170">
        <f t="shared" si="43"/>
        <v>0.44495336584062156</v>
      </c>
    </row>
    <row r="171" spans="18:32" x14ac:dyDescent="0.25">
      <c r="R171" s="7">
        <f t="shared" si="44"/>
        <v>6.1398974226637959</v>
      </c>
      <c r="S171" s="7">
        <f t="shared" si="37"/>
        <v>13800.58265940676</v>
      </c>
      <c r="T171">
        <f t="shared" si="38"/>
        <v>2196.4309477928805</v>
      </c>
      <c r="U171" s="7" t="str">
        <f t="shared" si="39"/>
        <v>13800,5826594068j</v>
      </c>
      <c r="V171" s="7" t="str">
        <f t="shared" si="30"/>
        <v>-0,0541536378401842-0,00520055503329665j</v>
      </c>
      <c r="W171">
        <f t="shared" si="31"/>
        <v>-25.287578447715692</v>
      </c>
      <c r="X171">
        <f t="shared" si="32"/>
        <v>-174.5145164305226</v>
      </c>
      <c r="Y171" s="7">
        <f t="shared" si="33"/>
        <v>-5.4153637840184198E-2</v>
      </c>
      <c r="Z171" s="7">
        <f t="shared" si="34"/>
        <v>-5.2005550332966501E-3</v>
      </c>
      <c r="AA171" s="7">
        <f t="shared" si="40"/>
        <v>-30.797948453275922</v>
      </c>
      <c r="AB171" s="7" t="e">
        <f t="shared" si="41"/>
        <v>#N/A</v>
      </c>
      <c r="AC171" s="7"/>
      <c r="AD171">
        <f t="shared" si="42"/>
        <v>3.3599999999999928E-4</v>
      </c>
      <c r="AE171">
        <f t="shared" si="35"/>
        <v>0.4440629391850458</v>
      </c>
      <c r="AF171">
        <f t="shared" si="43"/>
        <v>0.44940952324196154</v>
      </c>
    </row>
    <row r="172" spans="18:32" x14ac:dyDescent="0.25">
      <c r="R172" s="7">
        <f t="shared" si="44"/>
        <v>6.1556280628421867</v>
      </c>
      <c r="S172" s="7">
        <f t="shared" si="37"/>
        <v>14309.61874342906</v>
      </c>
      <c r="T172">
        <f t="shared" si="38"/>
        <v>2277.4465567771713</v>
      </c>
      <c r="U172" s="7" t="str">
        <f t="shared" si="39"/>
        <v>14309,6187434291j</v>
      </c>
      <c r="V172" s="7" t="str">
        <f t="shared" si="30"/>
        <v>-0,0502130193158727-0,00463289293570056j</v>
      </c>
      <c r="W172">
        <f t="shared" si="31"/>
        <v>-25.946859175283592</v>
      </c>
      <c r="X172">
        <f t="shared" si="32"/>
        <v>-174.7285422502836</v>
      </c>
      <c r="Y172" s="7">
        <f t="shared" si="33"/>
        <v>-5.0213019315872701E-2</v>
      </c>
      <c r="Z172" s="7">
        <f t="shared" si="34"/>
        <v>-4.63289293570056E-3</v>
      </c>
      <c r="AA172" s="7">
        <f t="shared" si="40"/>
        <v>-31.112561256843733</v>
      </c>
      <c r="AB172" s="7" t="e">
        <f t="shared" si="41"/>
        <v>#N/A</v>
      </c>
      <c r="AC172" s="7"/>
      <c r="AD172">
        <f t="shared" si="42"/>
        <v>3.3799999999999927E-4</v>
      </c>
      <c r="AE172">
        <f t="shared" si="35"/>
        <v>0.44853092367806335</v>
      </c>
      <c r="AF172">
        <f t="shared" si="43"/>
        <v>0.45387601523528881</v>
      </c>
    </row>
    <row r="173" spans="18:32" x14ac:dyDescent="0.25">
      <c r="R173" s="7">
        <f t="shared" si="44"/>
        <v>6.1713587030205774</v>
      </c>
      <c r="S173" s="7">
        <f t="shared" si="37"/>
        <v>14837.430682154869</v>
      </c>
      <c r="T173">
        <f t="shared" si="38"/>
        <v>2361.4504358483</v>
      </c>
      <c r="U173" s="7" t="str">
        <f t="shared" si="39"/>
        <v>14837,4306821549j</v>
      </c>
      <c r="V173" s="7" t="str">
        <f t="shared" si="30"/>
        <v>-0,046569455607186-0,00412926054726941j</v>
      </c>
      <c r="W173">
        <f t="shared" si="31"/>
        <v>-26.603965348873789</v>
      </c>
      <c r="X173">
        <f t="shared" si="32"/>
        <v>-174.93290027189374</v>
      </c>
      <c r="Y173" s="7">
        <f t="shared" si="33"/>
        <v>-4.6569455607185999E-2</v>
      </c>
      <c r="Z173" s="7">
        <f t="shared" si="34"/>
        <v>-4.1292605472694104E-3</v>
      </c>
      <c r="AA173" s="7">
        <f t="shared" si="40"/>
        <v>-31.427174060411573</v>
      </c>
      <c r="AB173" s="7" t="e">
        <f t="shared" si="41"/>
        <v>#N/A</v>
      </c>
      <c r="AC173" s="7"/>
      <c r="AD173">
        <f t="shared" si="42"/>
        <v>3.3999999999999927E-4</v>
      </c>
      <c r="AE173">
        <f t="shared" si="35"/>
        <v>0.45300943672003358</v>
      </c>
      <c r="AF173">
        <f t="shared" si="43"/>
        <v>0.45835263962506656</v>
      </c>
    </row>
    <row r="174" spans="18:32" x14ac:dyDescent="0.25">
      <c r="R174" s="7">
        <f t="shared" si="44"/>
        <v>6.1870893431989682</v>
      </c>
      <c r="S174" s="7">
        <f t="shared" si="37"/>
        <v>15384.711025151713</v>
      </c>
      <c r="T174">
        <f t="shared" si="38"/>
        <v>2448.552807693276</v>
      </c>
      <c r="U174" s="7" t="str">
        <f t="shared" si="39"/>
        <v>15384,7110251517j</v>
      </c>
      <c r="V174" s="7" t="str">
        <f t="shared" si="30"/>
        <v>-0,0431991465137132-0,00368208276865465j</v>
      </c>
      <c r="W174">
        <f t="shared" si="31"/>
        <v>-27.259059151536732</v>
      </c>
      <c r="X174">
        <f t="shared" si="32"/>
        <v>-175.12816479226839</v>
      </c>
      <c r="Y174" s="7">
        <f t="shared" si="33"/>
        <v>-4.3199146513713198E-2</v>
      </c>
      <c r="Z174" s="7">
        <f t="shared" si="34"/>
        <v>-3.6820827686546501E-3</v>
      </c>
      <c r="AA174" s="7">
        <f t="shared" si="40"/>
        <v>-31.741786863979385</v>
      </c>
      <c r="AB174" s="7" t="e">
        <f t="shared" si="41"/>
        <v>#N/A</v>
      </c>
      <c r="AC174" s="7"/>
      <c r="AD174">
        <f t="shared" si="42"/>
        <v>3.4199999999999926E-4</v>
      </c>
      <c r="AE174">
        <f t="shared" si="35"/>
        <v>0.4574982753010165</v>
      </c>
      <c r="AF174">
        <f t="shared" si="43"/>
        <v>0.46283919433160636</v>
      </c>
    </row>
    <row r="175" spans="18:32" x14ac:dyDescent="0.25">
      <c r="R175" s="7">
        <f t="shared" si="44"/>
        <v>6.202819983377359</v>
      </c>
      <c r="S175" s="7">
        <f t="shared" si="37"/>
        <v>15952.177866757847</v>
      </c>
      <c r="T175">
        <f t="shared" si="38"/>
        <v>2538.8679605756374</v>
      </c>
      <c r="U175" s="7" t="str">
        <f t="shared" si="39"/>
        <v>15952,1778667578j</v>
      </c>
      <c r="V175" s="7" t="str">
        <f t="shared" si="30"/>
        <v>-0,0400803884035602-0,00328474076695131j</v>
      </c>
      <c r="W175">
        <f t="shared" si="31"/>
        <v>-27.912290014563375</v>
      </c>
      <c r="X175">
        <f t="shared" si="32"/>
        <v>-175.31486265014195</v>
      </c>
      <c r="Y175" s="7">
        <f t="shared" si="33"/>
        <v>-4.0080388403560201E-2</v>
      </c>
      <c r="Z175" s="7">
        <f t="shared" si="34"/>
        <v>-3.2847407669513102E-3</v>
      </c>
      <c r="AA175" s="7">
        <f t="shared" si="40"/>
        <v>-32.056399667547197</v>
      </c>
      <c r="AB175" s="7" t="e">
        <f t="shared" si="41"/>
        <v>#N/A</v>
      </c>
      <c r="AC175" s="7"/>
      <c r="AD175">
        <f t="shared" si="42"/>
        <v>3.4399999999999925E-4</v>
      </c>
      <c r="AE175">
        <f t="shared" si="35"/>
        <v>0.46199723651352931</v>
      </c>
      <c r="AF175">
        <f t="shared" si="43"/>
        <v>0.4673354773987306</v>
      </c>
    </row>
    <row r="176" spans="18:32" x14ac:dyDescent="0.25">
      <c r="R176" s="7">
        <f t="shared" si="44"/>
        <v>6.2185506235557497</v>
      </c>
      <c r="S176" s="7">
        <f t="shared" si="37"/>
        <v>16540.575788304061</v>
      </c>
      <c r="T176">
        <f t="shared" si="38"/>
        <v>2632.5143982947147</v>
      </c>
      <c r="U176" s="7" t="str">
        <f t="shared" si="39"/>
        <v>16540,5757883041j</v>
      </c>
      <c r="V176" s="7" t="str">
        <f t="shared" si="30"/>
        <v>-0,0371933646961827-0,00293144109262842j</v>
      </c>
      <c r="W176">
        <f t="shared" si="31"/>
        <v>-28.563795707380024</v>
      </c>
      <c r="X176">
        <f t="shared" si="32"/>
        <v>-175.49347828763592</v>
      </c>
      <c r="Y176" s="7">
        <f t="shared" si="33"/>
        <v>-3.7193364696182701E-2</v>
      </c>
      <c r="Z176" s="7">
        <f t="shared" si="34"/>
        <v>-2.93144109262842E-3</v>
      </c>
      <c r="AA176" s="7">
        <f t="shared" si="40"/>
        <v>-32.371012471115009</v>
      </c>
      <c r="AB176" s="7" t="e">
        <f t="shared" si="41"/>
        <v>#N/A</v>
      </c>
      <c r="AC176" s="7"/>
      <c r="AD176">
        <f t="shared" si="42"/>
        <v>3.4599999999999925E-4</v>
      </c>
      <c r="AE176">
        <f t="shared" si="35"/>
        <v>0.46650611756028804</v>
      </c>
      <c r="AF176">
        <f t="shared" si="43"/>
        <v>0.47184128700141093</v>
      </c>
    </row>
    <row r="177" spans="18:32" x14ac:dyDescent="0.25">
      <c r="R177" s="7">
        <f t="shared" si="44"/>
        <v>6.2342812637341405</v>
      </c>
      <c r="S177" s="7">
        <f t="shared" si="37"/>
        <v>17150.676835089449</v>
      </c>
      <c r="T177">
        <f t="shared" si="38"/>
        <v>2729.6149956761492</v>
      </c>
      <c r="U177" s="7" t="str">
        <f t="shared" si="39"/>
        <v>17150,6768350894j</v>
      </c>
      <c r="V177" s="7" t="str">
        <f t="shared" si="30"/>
        <v>-0,0345199603792445-0,00261710441479307j</v>
      </c>
      <c r="W177">
        <f t="shared" si="31"/>
        <v>-29.213703323059057</v>
      </c>
      <c r="X177">
        <f t="shared" si="32"/>
        <v>-175.66445817662691</v>
      </c>
      <c r="Y177" s="7">
        <f t="shared" si="33"/>
        <v>-3.4519960379244499E-2</v>
      </c>
      <c r="Z177" s="7">
        <f t="shared" si="34"/>
        <v>-2.61710441479307E-3</v>
      </c>
      <c r="AA177" s="7">
        <f t="shared" si="40"/>
        <v>-32.68562527468282</v>
      </c>
      <c r="AB177" s="7" t="e">
        <f t="shared" si="41"/>
        <v>#N/A</v>
      </c>
      <c r="AC177" s="7"/>
      <c r="AD177">
        <f t="shared" si="42"/>
        <v>3.4799999999999924E-4</v>
      </c>
      <c r="AE177">
        <f t="shared" si="35"/>
        <v>0.47102471576192784</v>
      </c>
      <c r="AF177">
        <f t="shared" si="43"/>
        <v>0.47635642145338142</v>
      </c>
    </row>
    <row r="178" spans="18:32" x14ac:dyDescent="0.25">
      <c r="R178" s="7">
        <f t="shared" si="44"/>
        <v>6.2500119039125313</v>
      </c>
      <c r="S178" s="7">
        <f t="shared" si="37"/>
        <v>17783.281529393076</v>
      </c>
      <c r="T178">
        <f t="shared" si="38"/>
        <v>2830.2971597977084</v>
      </c>
      <c r="U178" s="7" t="str">
        <f t="shared" si="39"/>
        <v>17783,2815293931j</v>
      </c>
      <c r="V178" s="7" t="str">
        <f t="shared" si="30"/>
        <v>-0,0320435974382835-0,00233727064980871j</v>
      </c>
      <c r="W178">
        <f t="shared" si="31"/>
        <v>-29.862130170806743</v>
      </c>
      <c r="X178">
        <f t="shared" si="32"/>
        <v>-175.82821469962366</v>
      </c>
      <c r="Y178" s="7">
        <f t="shared" si="33"/>
        <v>-3.20435974382835E-2</v>
      </c>
      <c r="Z178" s="7">
        <f t="shared" si="34"/>
        <v>-2.3372706498087101E-3</v>
      </c>
      <c r="AA178" s="7">
        <f t="shared" si="40"/>
        <v>-33.000238078250646</v>
      </c>
      <c r="AB178" s="7" t="e">
        <f t="shared" si="41"/>
        <v>#N/A</v>
      </c>
      <c r="AC178" s="7"/>
      <c r="AD178">
        <f t="shared" si="42"/>
        <v>3.4999999999999924E-4</v>
      </c>
      <c r="AE178">
        <f t="shared" si="35"/>
        <v>0.47555282856469827</v>
      </c>
      <c r="AF178">
        <f t="shared" si="43"/>
        <v>0.48088067921472744</v>
      </c>
    </row>
    <row r="179" spans="18:32" x14ac:dyDescent="0.25">
      <c r="R179" s="7">
        <f t="shared" si="44"/>
        <v>6.265742544090922</v>
      </c>
      <c r="S179" s="7">
        <f t="shared" si="37"/>
        <v>18439.219920850635</v>
      </c>
      <c r="T179">
        <f t="shared" si="38"/>
        <v>2934.6929971619256</v>
      </c>
      <c r="U179" s="7" t="str">
        <f t="shared" si="39"/>
        <v>18439,2199208506j</v>
      </c>
      <c r="V179" s="7" t="str">
        <f t="shared" si="30"/>
        <v>-0,0297490885243089-0,00208801783630865j</v>
      </c>
      <c r="W179">
        <f t="shared" si="31"/>
        <v>-30.509184585394806</v>
      </c>
      <c r="X179">
        <f t="shared" si="32"/>
        <v>-175.98512956082649</v>
      </c>
      <c r="Y179" s="7">
        <f t="shared" si="33"/>
        <v>-2.9749088524308898E-2</v>
      </c>
      <c r="Z179" s="7">
        <f t="shared" si="34"/>
        <v>-2.0880178363086501E-3</v>
      </c>
      <c r="AA179" s="7">
        <f t="shared" si="40"/>
        <v>-33.314850881818458</v>
      </c>
      <c r="AB179" s="7" t="e">
        <f t="shared" si="41"/>
        <v>#N/A</v>
      </c>
      <c r="AC179" s="7"/>
      <c r="AD179">
        <f t="shared" si="42"/>
        <v>3.5199999999999923E-4</v>
      </c>
      <c r="AE179">
        <f t="shared" si="35"/>
        <v>0.48009025354813373</v>
      </c>
      <c r="AF179">
        <f t="shared" si="43"/>
        <v>0.48541385889944916</v>
      </c>
    </row>
    <row r="180" spans="18:32" x14ac:dyDescent="0.25">
      <c r="R180" s="7">
        <f t="shared" si="44"/>
        <v>6.2814731842693128</v>
      </c>
      <c r="S180" s="7">
        <f t="shared" si="37"/>
        <v>19119.352675574399</v>
      </c>
      <c r="T180">
        <f t="shared" si="38"/>
        <v>3042.9394870349206</v>
      </c>
      <c r="U180" s="7" t="str">
        <f t="shared" si="39"/>
        <v>19119,3526755744j</v>
      </c>
      <c r="V180" s="7" t="str">
        <f t="shared" si="30"/>
        <v>-0,0276225065624019-0,00186589257573167j</v>
      </c>
      <c r="W180">
        <f t="shared" si="31"/>
        <v>-31.154966662310958</v>
      </c>
      <c r="X180">
        <f t="shared" si="32"/>
        <v>-176.13555679142226</v>
      </c>
      <c r="Y180" s="7">
        <f t="shared" si="33"/>
        <v>-2.7622506562401901E-2</v>
      </c>
      <c r="Z180" s="7">
        <f t="shared" si="34"/>
        <v>-1.8658925757316701E-3</v>
      </c>
      <c r="AA180" s="7">
        <f t="shared" si="40"/>
        <v>-33.629463685386256</v>
      </c>
      <c r="AB180" s="7" t="e">
        <f t="shared" si="41"/>
        <v>#N/A</v>
      </c>
      <c r="AC180" s="7"/>
      <c r="AD180">
        <f t="shared" si="42"/>
        <v>3.5399999999999923E-4</v>
      </c>
      <c r="AE180">
        <f t="shared" si="35"/>
        <v>0.48463678843270108</v>
      </c>
      <c r="AF180">
        <f t="shared" si="43"/>
        <v>0.48995575928299989</v>
      </c>
    </row>
    <row r="181" spans="18:32" x14ac:dyDescent="0.25">
      <c r="R181" s="7">
        <f t="shared" si="44"/>
        <v>6.2972038244477035</v>
      </c>
      <c r="S181" s="7">
        <f t="shared" si="37"/>
        <v>19824.572205445616</v>
      </c>
      <c r="T181">
        <f t="shared" si="38"/>
        <v>3155.1786611788671</v>
      </c>
      <c r="U181" s="7" t="str">
        <f t="shared" si="39"/>
        <v>19824,5722054456j</v>
      </c>
      <c r="V181" s="7" t="str">
        <f t="shared" si="30"/>
        <v>-0,0256510683250329-0,00166785023487852j</v>
      </c>
      <c r="W181">
        <f t="shared" si="31"/>
        <v>-31.799568926347224</v>
      </c>
      <c r="X181">
        <f t="shared" si="32"/>
        <v>-176.27982540349842</v>
      </c>
      <c r="Y181" s="7">
        <f t="shared" si="33"/>
        <v>-2.5651068325032899E-2</v>
      </c>
      <c r="Z181" s="7">
        <f t="shared" si="34"/>
        <v>-1.6678502348785201E-3</v>
      </c>
      <c r="AA181" s="7">
        <f t="shared" si="40"/>
        <v>-33.944076488954067</v>
      </c>
      <c r="AB181" s="7" t="e">
        <f t="shared" si="41"/>
        <v>#N/A</v>
      </c>
      <c r="AC181" s="7"/>
      <c r="AD181">
        <f t="shared" si="42"/>
        <v>3.5599999999999922E-4</v>
      </c>
      <c r="AE181">
        <f t="shared" si="35"/>
        <v>0.48919223108742083</v>
      </c>
      <c r="AF181">
        <f t="shared" si="43"/>
        <v>0.49450617930979868</v>
      </c>
    </row>
    <row r="182" spans="18:32" x14ac:dyDescent="0.25">
      <c r="R182" s="7">
        <f t="shared" si="44"/>
        <v>6.3129344646260943</v>
      </c>
      <c r="S182" s="7">
        <f t="shared" si="37"/>
        <v>20555.803839060653</v>
      </c>
      <c r="T182">
        <f t="shared" si="38"/>
        <v>3271.5577902138621</v>
      </c>
      <c r="U182" s="7" t="str">
        <f t="shared" si="39"/>
        <v>20555,8038390607j</v>
      </c>
      <c r="V182" s="7" t="str">
        <f t="shared" si="30"/>
        <v>-0,0238230302661034-0,00149120341372235j</v>
      </c>
      <c r="W182">
        <f t="shared" si="31"/>
        <v>-32.443076940446289</v>
      </c>
      <c r="X182">
        <f t="shared" si="32"/>
        <v>-176.41824173889918</v>
      </c>
      <c r="Y182" s="7">
        <f t="shared" si="33"/>
        <v>-2.3823030266103402E-2</v>
      </c>
      <c r="Z182" s="7">
        <f t="shared" si="34"/>
        <v>-1.49120341372235E-3</v>
      </c>
      <c r="AA182" s="7">
        <f t="shared" si="40"/>
        <v>-34.258689292521893</v>
      </c>
      <c r="AB182" s="7" t="e">
        <f t="shared" si="41"/>
        <v>#N/A</v>
      </c>
      <c r="AC182" s="7"/>
      <c r="AD182">
        <f t="shared" si="42"/>
        <v>3.5799999999999922E-4</v>
      </c>
      <c r="AE182">
        <f t="shared" si="35"/>
        <v>0.49375637953746443</v>
      </c>
      <c r="AF182">
        <f t="shared" si="43"/>
        <v>0.49906491810071707</v>
      </c>
    </row>
    <row r="183" spans="18:32" x14ac:dyDescent="0.25">
      <c r="R183" s="7">
        <f t="shared" si="44"/>
        <v>6.3286651048044851</v>
      </c>
      <c r="S183" s="7">
        <f t="shared" si="37"/>
        <v>21314.00703586798</v>
      </c>
      <c r="T183">
        <f t="shared" si="38"/>
        <v>3392.2295768538252</v>
      </c>
      <c r="U183" s="7" t="str">
        <f t="shared" si="39"/>
        <v>21314,007035868j</v>
      </c>
      <c r="V183" s="7" t="str">
        <f t="shared" si="30"/>
        <v>-0,0221275951434703-0,0013335774319879j</v>
      </c>
      <c r="W183">
        <f t="shared" si="31"/>
        <v>-33.085569860830113</v>
      </c>
      <c r="X183">
        <f t="shared" si="32"/>
        <v>-176.55109155259228</v>
      </c>
      <c r="Y183" s="7">
        <f t="shared" si="33"/>
        <v>-2.2127595143470302E-2</v>
      </c>
      <c r="Z183" s="7">
        <f t="shared" si="34"/>
        <v>-1.3335774319878999E-3</v>
      </c>
      <c r="AA183" s="7">
        <f t="shared" si="40"/>
        <v>-34.573302096089705</v>
      </c>
      <c r="AB183" s="7" t="e">
        <f t="shared" si="41"/>
        <v>#N/A</v>
      </c>
      <c r="AC183" s="7"/>
      <c r="AD183">
        <f t="shared" si="42"/>
        <v>3.5999999999999921E-4</v>
      </c>
      <c r="AE183">
        <f t="shared" si="35"/>
        <v>0.49832903197172529</v>
      </c>
      <c r="AF183">
        <f t="shared" si="43"/>
        <v>0.50363177496054035</v>
      </c>
    </row>
    <row r="184" spans="18:32" x14ac:dyDescent="0.25">
      <c r="R184" s="7">
        <f t="shared" si="44"/>
        <v>6.3443957449828758</v>
      </c>
      <c r="S184" s="7">
        <f t="shared" si="37"/>
        <v>22100.176645088555</v>
      </c>
      <c r="T184">
        <f t="shared" si="38"/>
        <v>3517.3523562699033</v>
      </c>
      <c r="U184" s="7" t="str">
        <f t="shared" si="39"/>
        <v>22100,1766450886j</v>
      </c>
      <c r="V184" s="7" t="str">
        <f t="shared" si="30"/>
        <v>-0,0205548281552205-0,00119287179297972j</v>
      </c>
      <c r="W184">
        <f t="shared" si="31"/>
        <v>-33.727120943751125</v>
      </c>
      <c r="X184">
        <f t="shared" si="32"/>
        <v>-176.67864186444186</v>
      </c>
      <c r="Y184" s="7">
        <f t="shared" si="33"/>
        <v>-2.05548281552205E-2</v>
      </c>
      <c r="Z184" s="7">
        <f t="shared" si="34"/>
        <v>-1.1928717929797199E-3</v>
      </c>
      <c r="AA184" s="7">
        <f t="shared" si="40"/>
        <v>-34.887914899657531</v>
      </c>
      <c r="AB184" s="7" t="e">
        <f t="shared" si="41"/>
        <v>#N/A</v>
      </c>
      <c r="AC184" s="7"/>
      <c r="AD184">
        <f t="shared" si="42"/>
        <v>3.619999999999992E-4</v>
      </c>
      <c r="AE184">
        <f t="shared" si="35"/>
        <v>0.50290998675036602</v>
      </c>
      <c r="AF184">
        <f t="shared" si="43"/>
        <v>0.508206549385402</v>
      </c>
    </row>
    <row r="185" spans="18:32" x14ac:dyDescent="0.25">
      <c r="R185" s="7">
        <f t="shared" si="44"/>
        <v>6.3601263851612666</v>
      </c>
      <c r="S185" s="7">
        <f t="shared" si="37"/>
        <v>22915.344211071635</v>
      </c>
      <c r="T185">
        <f t="shared" si="38"/>
        <v>3647.0903038442993</v>
      </c>
      <c r="U185" s="7" t="str">
        <f t="shared" si="39"/>
        <v>22915,3442110716j</v>
      </c>
      <c r="V185" s="7" t="str">
        <f t="shared" si="30"/>
        <v>-0,0190955814836618-0,00106722675159903j</v>
      </c>
      <c r="W185">
        <f t="shared" si="31"/>
        <v>-34.36779800859965</v>
      </c>
      <c r="X185">
        <f t="shared" si="32"/>
        <v>-176.80114260850513</v>
      </c>
      <c r="Y185" s="7">
        <f t="shared" si="33"/>
        <v>-1.9095581483661798E-2</v>
      </c>
      <c r="Z185" s="7">
        <f t="shared" si="34"/>
        <v>-1.0672267515990301E-3</v>
      </c>
      <c r="AA185" s="7">
        <f t="shared" si="40"/>
        <v>-35.202527703225343</v>
      </c>
      <c r="AB185" s="7" t="e">
        <f t="shared" si="41"/>
        <v>#N/A</v>
      </c>
      <c r="AC185" s="7"/>
      <c r="AD185">
        <f t="shared" si="42"/>
        <v>3.639999999999992E-4</v>
      </c>
      <c r="AE185">
        <f t="shared" si="35"/>
        <v>0.50749904241233779</v>
      </c>
      <c r="AF185">
        <f t="shared" si="43"/>
        <v>0.51278904107019196</v>
      </c>
    </row>
    <row r="186" spans="18:32" x14ac:dyDescent="0.25">
      <c r="R186" s="7">
        <f t="shared" si="44"/>
        <v>6.3758570253396574</v>
      </c>
      <c r="S186" s="7">
        <f t="shared" si="37"/>
        <v>23760.579326798877</v>
      </c>
      <c r="T186">
        <f t="shared" si="38"/>
        <v>3781.6136505871405</v>
      </c>
      <c r="U186" s="7" t="str">
        <f t="shared" si="39"/>
        <v>23760,5793267989j</v>
      </c>
      <c r="V186" s="7" t="str">
        <f t="shared" si="30"/>
        <v>-0,017741426285302-0,000954994252422241j</v>
      </c>
      <c r="W186">
        <f t="shared" si="31"/>
        <v>-35.007663861581378</v>
      </c>
      <c r="X186">
        <f t="shared" si="32"/>
        <v>-176.91882810492729</v>
      </c>
      <c r="Y186" s="7">
        <f t="shared" si="33"/>
        <v>-1.7741426285301998E-2</v>
      </c>
      <c r="Z186" s="7">
        <f t="shared" si="34"/>
        <v>-9.5499425242224101E-4</v>
      </c>
      <c r="AA186" s="7">
        <f t="shared" si="40"/>
        <v>-35.517140506793169</v>
      </c>
      <c r="AB186" s="7" t="e">
        <f t="shared" si="41"/>
        <v>#N/A</v>
      </c>
      <c r="AC186" s="7"/>
      <c r="AD186">
        <f t="shared" si="42"/>
        <v>3.6599999999999919E-4</v>
      </c>
      <c r="AE186">
        <f t="shared" si="35"/>
        <v>0.51209599768287584</v>
      </c>
      <c r="AF186">
        <f t="shared" si="43"/>
        <v>0.51737904991593808</v>
      </c>
    </row>
    <row r="187" spans="18:32" x14ac:dyDescent="0.25">
      <c r="R187" s="7">
        <f t="shared" si="44"/>
        <v>6.3915876655180481</v>
      </c>
      <c r="S187" s="7">
        <f t="shared" si="37"/>
        <v>24636.991037312473</v>
      </c>
      <c r="T187">
        <f t="shared" si="38"/>
        <v>3921.0989064990022</v>
      </c>
      <c r="U187" s="7" t="str">
        <f t="shared" si="39"/>
        <v>24636,9910373125j</v>
      </c>
      <c r="V187" s="7" t="str">
        <f t="shared" si="30"/>
        <v>-0,0164845912888187-0,000854712618682725j</v>
      </c>
      <c r="W187">
        <f t="shared" si="31"/>
        <v>-35.646776683712545</v>
      </c>
      <c r="X187">
        <f t="shared" si="32"/>
        <v>-177.03191837608222</v>
      </c>
      <c r="Y187" s="7">
        <f t="shared" si="33"/>
        <v>-1.6484591288818701E-2</v>
      </c>
      <c r="Z187" s="7">
        <f t="shared" si="34"/>
        <v>-8.5471261868272504E-4</v>
      </c>
      <c r="AA187" s="7">
        <f t="shared" si="40"/>
        <v>-35.83175331036098</v>
      </c>
      <c r="AB187" s="7" t="e">
        <f t="shared" si="41"/>
        <v>#N/A</v>
      </c>
      <c r="AC187" s="7"/>
      <c r="AD187">
        <f t="shared" si="42"/>
        <v>3.6799999999999919E-4</v>
      </c>
      <c r="AE187">
        <f t="shared" si="35"/>
        <v>0.51670065148096689</v>
      </c>
      <c r="AF187">
        <f t="shared" si="43"/>
        <v>0.52197637603716085</v>
      </c>
    </row>
    <row r="188" spans="18:32" x14ac:dyDescent="0.25">
      <c r="R188" s="7">
        <f t="shared" si="44"/>
        <v>6.4073183056964389</v>
      </c>
      <c r="S188" s="7">
        <f t="shared" si="37"/>
        <v>25545.729294908993</v>
      </c>
      <c r="T188">
        <f t="shared" si="38"/>
        <v>4065.7290921722047</v>
      </c>
      <c r="U188" s="7" t="str">
        <f t="shared" si="39"/>
        <v>25545,729294909j</v>
      </c>
      <c r="V188" s="7" t="str">
        <f t="shared" si="30"/>
        <v>-0,015317907269269-0,000765084468444661j</v>
      </c>
      <c r="W188">
        <f t="shared" si="31"/>
        <v>-36.285190386481609</v>
      </c>
      <c r="X188">
        <f t="shared" si="32"/>
        <v>-177.14062032569583</v>
      </c>
      <c r="Y188" s="7">
        <f t="shared" si="33"/>
        <v>-1.5317907269269E-2</v>
      </c>
      <c r="Z188" s="7">
        <f t="shared" si="34"/>
        <v>-7.6508446844466096E-4</v>
      </c>
      <c r="AA188" s="7">
        <f t="shared" si="40"/>
        <v>-36.146366113928792</v>
      </c>
      <c r="AB188" s="7" t="e">
        <f t="shared" si="41"/>
        <v>#N/A</v>
      </c>
      <c r="AC188" s="7"/>
      <c r="AD188">
        <f t="shared" si="42"/>
        <v>3.6999999999999918E-4</v>
      </c>
      <c r="AE188">
        <f t="shared" si="35"/>
        <v>0.52131280292679238</v>
      </c>
      <c r="AF188">
        <f t="shared" si="43"/>
        <v>0.52658081976920068</v>
      </c>
    </row>
    <row r="189" spans="18:32" x14ac:dyDescent="0.25">
      <c r="R189" s="7">
        <f t="shared" si="44"/>
        <v>6.4230489458748297</v>
      </c>
      <c r="S189" s="7">
        <f t="shared" si="37"/>
        <v>26487.986468008174</v>
      </c>
      <c r="T189">
        <f t="shared" si="38"/>
        <v>4215.6939789347343</v>
      </c>
      <c r="U189" s="7" t="str">
        <f t="shared" si="39"/>
        <v>26487,9864680082j</v>
      </c>
      <c r="V189" s="7" t="str">
        <f t="shared" si="30"/>
        <v>-0,0142347567582414-0,000684957413750165j</v>
      </c>
      <c r="W189">
        <f t="shared" si="31"/>
        <v>-36.922954938165944</v>
      </c>
      <c r="X189">
        <f t="shared" si="32"/>
        <v>-177.24512879720103</v>
      </c>
      <c r="Y189" s="7">
        <f t="shared" si="33"/>
        <v>-1.42347567582414E-2</v>
      </c>
      <c r="Z189" s="7">
        <f t="shared" si="34"/>
        <v>-6.8495741375016502E-4</v>
      </c>
      <c r="AA189" s="7">
        <f t="shared" si="40"/>
        <v>-36.460978917496618</v>
      </c>
      <c r="AB189" s="7" t="e">
        <f t="shared" si="41"/>
        <v>#N/A</v>
      </c>
      <c r="AC189" s="7"/>
      <c r="AD189">
        <f t="shared" si="42"/>
        <v>3.7199999999999918E-4</v>
      </c>
      <c r="AE189">
        <f t="shared" si="35"/>
        <v>0.5259322513491429</v>
      </c>
      <c r="AF189">
        <f t="shared" si="43"/>
        <v>0.53119218167551818</v>
      </c>
    </row>
    <row r="190" spans="18:32" x14ac:dyDescent="0.25">
      <c r="R190" s="7">
        <f t="shared" si="44"/>
        <v>6.4387795860532204</v>
      </c>
      <c r="S190" s="7">
        <f t="shared" si="37"/>
        <v>27464.99890567653</v>
      </c>
      <c r="T190">
        <f t="shared" si="38"/>
        <v>4371.1903378519155</v>
      </c>
      <c r="U190" s="7" t="str">
        <f t="shared" si="39"/>
        <v>27464,9989056765j</v>
      </c>
      <c r="V190" s="7" t="str">
        <f t="shared" si="30"/>
        <v>-0,0132290284284923-0,000613307164927528j</v>
      </c>
      <c r="W190">
        <f t="shared" si="31"/>
        <v>-37.560116663483086</v>
      </c>
      <c r="X190">
        <f t="shared" si="32"/>
        <v>-177.34562752545244</v>
      </c>
      <c r="Y190" s="7">
        <f t="shared" si="33"/>
        <v>-1.3229028428492299E-2</v>
      </c>
      <c r="Z190" s="7">
        <f t="shared" si="34"/>
        <v>-6.1330716492752802E-4</v>
      </c>
      <c r="AA190" s="7">
        <f t="shared" si="40"/>
        <v>-36.77559172106443</v>
      </c>
      <c r="AB190" s="7" t="e">
        <f t="shared" si="41"/>
        <v>#N/A</v>
      </c>
      <c r="AC190" s="7"/>
      <c r="AD190">
        <f t="shared" si="42"/>
        <v>3.7399999999999917E-4</v>
      </c>
      <c r="AE190">
        <f t="shared" si="35"/>
        <v>0.53055879629280711</v>
      </c>
      <c r="AF190">
        <f t="shared" si="43"/>
        <v>0.53581026255496655</v>
      </c>
    </row>
    <row r="191" spans="18:32" x14ac:dyDescent="0.25">
      <c r="R191" s="7">
        <f t="shared" si="44"/>
        <v>6.4545102262316112</v>
      </c>
      <c r="S191" s="7">
        <f t="shared" si="37"/>
        <v>28478.048559858544</v>
      </c>
      <c r="T191">
        <f t="shared" si="38"/>
        <v>4532.4221979125186</v>
      </c>
      <c r="U191" s="7" t="str">
        <f t="shared" si="39"/>
        <v>28478,0485598585j</v>
      </c>
      <c r="V191" s="7" t="str">
        <f t="shared" si="30"/>
        <v>-0,0122950756597321-0,000549222717889651j</v>
      </c>
      <c r="W191">
        <f t="shared" si="31"/>
        <v>-38.196718518978436</v>
      </c>
      <c r="X191">
        <f t="shared" si="32"/>
        <v>-177.44228999410566</v>
      </c>
      <c r="Y191" s="7">
        <f t="shared" si="33"/>
        <v>-1.22950756597321E-2</v>
      </c>
      <c r="Z191" s="7">
        <f t="shared" si="34"/>
        <v>-5.4922271788965097E-4</v>
      </c>
      <c r="AA191" s="7">
        <f t="shared" si="40"/>
        <v>-37.090204524632242</v>
      </c>
      <c r="AB191" s="7" t="e">
        <f t="shared" si="41"/>
        <v>#N/A</v>
      </c>
      <c r="AC191" s="7"/>
      <c r="AD191">
        <f t="shared" si="42"/>
        <v>3.7599999999999916E-4</v>
      </c>
      <c r="AE191">
        <f t="shared" si="35"/>
        <v>0.53519223752593348</v>
      </c>
      <c r="AF191">
        <f t="shared" si="43"/>
        <v>0.54043486344903635</v>
      </c>
    </row>
    <row r="192" spans="18:32" x14ac:dyDescent="0.25">
      <c r="R192" s="7">
        <f t="shared" si="44"/>
        <v>6.470240866410002</v>
      </c>
      <c r="S192" s="7">
        <f t="shared" si="37"/>
        <v>29528.464667444085</v>
      </c>
      <c r="T192">
        <f t="shared" si="38"/>
        <v>4699.6011137381056</v>
      </c>
      <c r="U192" s="7" t="str">
        <f t="shared" si="39"/>
        <v>29528,4646674441j</v>
      </c>
      <c r="V192" s="7" t="str">
        <f t="shared" si="30"/>
        <v>-0,0114276788511952-0,00049189334900784j</v>
      </c>
      <c r="W192">
        <f t="shared" si="31"/>
        <v>-38.832800346307124</v>
      </c>
      <c r="X192">
        <f t="shared" si="32"/>
        <v>-177.53528020940402</v>
      </c>
      <c r="Y192" s="7">
        <f t="shared" si="33"/>
        <v>-1.14276788511952E-2</v>
      </c>
      <c r="Z192" s="7">
        <f t="shared" si="34"/>
        <v>-4.9189334900783996E-4</v>
      </c>
      <c r="AA192" s="7">
        <f t="shared" si="40"/>
        <v>-37.404817328200039</v>
      </c>
      <c r="AB192" s="7" t="e">
        <f t="shared" si="41"/>
        <v>#N/A</v>
      </c>
      <c r="AC192" s="7"/>
      <c r="AD192">
        <f t="shared" si="42"/>
        <v>3.7799999999999916E-4</v>
      </c>
      <c r="AE192">
        <f t="shared" si="35"/>
        <v>0.53983237504736392</v>
      </c>
      <c r="AF192">
        <f t="shared" si="43"/>
        <v>0.54506578564907238</v>
      </c>
    </row>
    <row r="193" spans="18:32" x14ac:dyDescent="0.25">
      <c r="R193" s="7">
        <f t="shared" si="44"/>
        <v>6.4859715065883927</v>
      </c>
      <c r="S193" s="7">
        <f t="shared" si="37"/>
        <v>30617.625494379252</v>
      </c>
      <c r="T193">
        <f t="shared" si="38"/>
        <v>4872.9464431668939</v>
      </c>
      <c r="U193" s="7" t="str">
        <f t="shared" si="39"/>
        <v>30617,6254943793j</v>
      </c>
      <c r="V193" s="7" t="str">
        <f t="shared" si="30"/>
        <v>-0,0106220110977731-0,00044059718154563j</v>
      </c>
      <c r="W193">
        <f t="shared" si="31"/>
        <v>-39.468399105352418</v>
      </c>
      <c r="X193">
        <f t="shared" si="32"/>
        <v>-177.62475339976717</v>
      </c>
      <c r="Y193" s="7">
        <f t="shared" si="33"/>
        <v>-1.0622011097773099E-2</v>
      </c>
      <c r="Z193" s="7">
        <f t="shared" si="34"/>
        <v>-4.4059718154563002E-4</v>
      </c>
      <c r="AA193" s="7">
        <f t="shared" si="40"/>
        <v>-37.719430131767851</v>
      </c>
      <c r="AB193" s="7" t="e">
        <f t="shared" si="41"/>
        <v>#N/A</v>
      </c>
      <c r="AC193" s="7"/>
      <c r="AD193">
        <f t="shared" si="42"/>
        <v>3.7999999999999915E-4</v>
      </c>
      <c r="AE193">
        <f t="shared" si="35"/>
        <v>0.54447900909394142</v>
      </c>
      <c r="AF193">
        <f t="shared" si="43"/>
        <v>0.54970283070346204</v>
      </c>
    </row>
    <row r="194" spans="18:32" x14ac:dyDescent="0.25">
      <c r="R194" s="7">
        <f t="shared" si="44"/>
        <v>6.5017021467667835</v>
      </c>
      <c r="S194" s="7">
        <f t="shared" si="37"/>
        <v>31746.960144108463</v>
      </c>
      <c r="T194">
        <f t="shared" si="38"/>
        <v>5052.6856350762519</v>
      </c>
      <c r="U194" s="7" t="str">
        <f t="shared" si="39"/>
        <v>31746,9601441085j</v>
      </c>
      <c r="V194" s="7" t="str">
        <f t="shared" si="30"/>
        <v>-0,00987360689093804-0,000394691120929208j</v>
      </c>
      <c r="W194">
        <f t="shared" si="31"/>
        <v>-40.103549088931743</v>
      </c>
      <c r="X194">
        <f t="shared" si="32"/>
        <v>-177.71085664941165</v>
      </c>
      <c r="Y194" s="7">
        <f t="shared" si="33"/>
        <v>-9.8736068909380404E-3</v>
      </c>
      <c r="Z194" s="7">
        <f t="shared" si="34"/>
        <v>-3.9469112092920802E-4</v>
      </c>
      <c r="AA194" s="7">
        <f t="shared" si="40"/>
        <v>-38.034042935335663</v>
      </c>
      <c r="AB194" s="7" t="e">
        <f t="shared" si="41"/>
        <v>#N/A</v>
      </c>
      <c r="AC194" s="7"/>
      <c r="AD194">
        <f t="shared" si="42"/>
        <v>3.8199999999999915E-4</v>
      </c>
      <c r="AE194">
        <f t="shared" si="35"/>
        <v>0.54913194014778788</v>
      </c>
      <c r="AF194">
        <f t="shared" si="43"/>
        <v>0.55434580042479575</v>
      </c>
    </row>
    <row r="195" spans="18:32" x14ac:dyDescent="0.25">
      <c r="R195" s="7">
        <f t="shared" si="44"/>
        <v>6.5174327869451743</v>
      </c>
      <c r="S195" s="7">
        <f t="shared" si="37"/>
        <v>32917.950432721664</v>
      </c>
      <c r="T195">
        <f t="shared" si="38"/>
        <v>5239.0545278216478</v>
      </c>
      <c r="U195" s="7" t="str">
        <f t="shared" si="39"/>
        <v>32917,9504327217j</v>
      </c>
      <c r="V195" s="7" t="str">
        <f t="shared" ref="V195:V203" si="45">IMDIV(IMSUM(IMSUM(IMPRODUCT(ZQ,(IMPOWER(U195,2))),IMPRODUCT(ZL,U195)),ZK),IMSUM(IMSUM(IMPRODUCT(NQ,(IMPOWER(U195,2))),IMPRODUCT(NL,U195)),NK))</f>
        <v>-0,00917833354438954-0,000353601984335762j</v>
      </c>
      <c r="W195">
        <f t="shared" ref="W195:W203" si="46">20*LOG10(IMABS(V195))</f>
        <v>-40.738282120670029</v>
      </c>
      <c r="X195">
        <f t="shared" ref="X195:X203" si="47">IMARGUMENT(V195)*180/PI()</f>
        <v>-177.79372947323006</v>
      </c>
      <c r="Y195" s="7">
        <f t="shared" ref="Y195:Y203" si="48">IMREAL(V195)</f>
        <v>-9.1783335443895407E-3</v>
      </c>
      <c r="Z195" s="7">
        <f t="shared" ref="Z195:Z203" si="49">IMAGINARY(V195)</f>
        <v>-3.5360198433576198E-4</v>
      </c>
      <c r="AA195" s="7">
        <f t="shared" si="40"/>
        <v>-38.348655738903503</v>
      </c>
      <c r="AB195" s="7" t="e">
        <f t="shared" si="41"/>
        <v>#N/A</v>
      </c>
      <c r="AC195" s="7"/>
      <c r="AD195">
        <f t="shared" si="42"/>
        <v>3.8399999999999914E-4</v>
      </c>
      <c r="AE195">
        <f t="shared" ref="AE195:AE258" si="50">2*ZL*EXP((-NL*AD195)/(2*NQ))*(SIN((AD195*SQRT(4*NK*NQ-NL^2))/(2*NQ))/SQRT(4*NK*NQ-NL^2))-NL*ZK*EXP((-NL*AD195)/(2*NQ))*(SIN((AD195*SQRT(4*NK*NQ-NL^2))/(2*NQ))/(NK*SQRT(4*NK*NQ-NL^2)))-ZQ*(NL/NQ)*EXP((-NL*AD195)/(2*NQ))*(SIN((AD195*SQRT(4*NK*NQ-NL^2))/(2*NQ))/SQRT(4*NK*NQ-NL^2))+ZQ*EXP((-NL*AD195)/(2*NQ))*(COS((AD195*SQRT(4*NK*NQ-NL^2))/(2*NQ))/NQ)-ZK*EXP((-NL*AD195)/(2*NQ))*(COS((AD195*SQRT(4*NK*NQ-NL^2))/(2*NQ))/NK)+ZK/NK</f>
        <v>0.55379096894355628</v>
      </c>
      <c r="AF195">
        <f t="shared" si="43"/>
        <v>0.55899449689699809</v>
      </c>
    </row>
    <row r="196" spans="18:32" x14ac:dyDescent="0.25">
      <c r="R196" s="7">
        <f t="shared" ref="R196:R203" si="51">R195+(LOG10(w_MAX*100)-LOG10(w_MIN*100))/200</f>
        <v>6.533163427123565</v>
      </c>
      <c r="S196" s="7">
        <f t="shared" ref="S196:S203" si="52">10^R196/100</f>
        <v>34132.132833266274</v>
      </c>
      <c r="T196">
        <f t="shared" ref="T196:T205" si="53">S196/(2*PI())</f>
        <v>5432.2976586835066</v>
      </c>
      <c r="U196" s="7" t="str">
        <f t="shared" ref="U196:U203" si="54">COMPLEX(0,S196,"j")</f>
        <v>34132,1328332663j</v>
      </c>
      <c r="V196" s="7" t="str">
        <f t="shared" si="45"/>
        <v>-0,00853236507812015-0,00031681867403798j</v>
      </c>
      <c r="W196">
        <f t="shared" si="46"/>
        <v>-41.372627737470332</v>
      </c>
      <c r="X196">
        <f t="shared" si="47"/>
        <v>-177.87350433927952</v>
      </c>
      <c r="Y196" s="7">
        <f t="shared" si="48"/>
        <v>-8.5323650781201493E-3</v>
      </c>
      <c r="Z196" s="7">
        <f t="shared" si="49"/>
        <v>-3.1681867403798001E-4</v>
      </c>
      <c r="AA196" s="7">
        <f t="shared" ref="AA196:AA203" si="55">IF(OR(20*LOG10(1/S196)+200-Q$2&lt;-60,20*LOG10(1/S196)+200-Q$2&gt;5),#N/A,20*LOG10(1/S196)+200-Q$2)</f>
        <v>-38.663268542471315</v>
      </c>
      <c r="AB196" s="7" t="e">
        <f t="shared" ref="AB196:AB203" si="56">IF(OR(20*LOG10(1/S196^2)+200-Q$2&lt;-60,20*LOG10(1/S196^2)+200-Q$2&gt;5),#N/A,20*LOG10(1/S196^2)+200-Q$2)</f>
        <v>#N/A</v>
      </c>
      <c r="AC196" s="7"/>
      <c r="AD196">
        <f t="shared" ref="AD196:AD259" si="57">AD195+t_MAX/5000</f>
        <v>3.8599999999999914E-4</v>
      </c>
      <c r="AE196">
        <f t="shared" si="50"/>
        <v>0.55845589647565275</v>
      </c>
      <c r="AF196">
        <f t="shared" si="43"/>
        <v>0.56364872248243048</v>
      </c>
    </row>
    <row r="197" spans="18:32" x14ac:dyDescent="0.25">
      <c r="R197" s="7">
        <f t="shared" si="51"/>
        <v>6.5488940673019558</v>
      </c>
      <c r="S197" s="7">
        <f t="shared" si="52"/>
        <v>35391.100491775389</v>
      </c>
      <c r="T197">
        <f t="shared" si="53"/>
        <v>5632.6685847280614</v>
      </c>
      <c r="U197" s="7" t="str">
        <f t="shared" si="54"/>
        <v>35391,1004917754j</v>
      </c>
      <c r="V197" s="7" t="str">
        <f t="shared" si="45"/>
        <v>-0,00793215832411552-0,000283885264342201j</v>
      </c>
      <c r="W197">
        <f t="shared" si="46"/>
        <v>-42.006613357873832</v>
      </c>
      <c r="X197">
        <f t="shared" si="47"/>
        <v>-177.95030714447512</v>
      </c>
      <c r="Y197" s="7">
        <f t="shared" si="48"/>
        <v>-7.9321583241155208E-3</v>
      </c>
      <c r="Z197" s="7">
        <f t="shared" si="49"/>
        <v>-2.8388526434220101E-4</v>
      </c>
      <c r="AA197" s="7">
        <f t="shared" si="55"/>
        <v>-38.97788134603914</v>
      </c>
      <c r="AB197" s="7" t="e">
        <f t="shared" si="56"/>
        <v>#N/A</v>
      </c>
      <c r="AC197" s="7"/>
      <c r="AD197">
        <f t="shared" si="57"/>
        <v>3.8799999999999913E-4</v>
      </c>
      <c r="AE197">
        <f t="shared" si="50"/>
        <v>0.56312652400543162</v>
      </c>
      <c r="AF197">
        <f t="shared" ref="AF197:AF260" si="58">(1*(ZQ/TA_SIM^2+ZL/TA_SIM+ZK)-1*(2*ZQ/TA_SIM^2+ZL/TA_SIM)+1*(ZQ/TA_SIM^2)+AF196*(2*NQ/TA_SIM^2+NL/TA_SIM)-AF195*(NQ/TA_SIM^2))/(NQ/TA_SIM^2+NL/TA_SIM+NK)</f>
        <v>0.56830827982896492</v>
      </c>
    </row>
    <row r="198" spans="18:32" x14ac:dyDescent="0.25">
      <c r="R198" s="7">
        <f t="shared" si="51"/>
        <v>6.5646247074803465</v>
      </c>
      <c r="S198" s="7">
        <f t="shared" si="52"/>
        <v>36696.505317657393</v>
      </c>
      <c r="T198">
        <f t="shared" si="53"/>
        <v>5840.4302155031974</v>
      </c>
      <c r="U198" s="7" t="str">
        <f t="shared" si="54"/>
        <v>36696,5053176574j</v>
      </c>
      <c r="V198" s="7" t="str">
        <f t="shared" si="45"/>
        <v>-0,00737443104274949-0,000254394889369412j</v>
      </c>
      <c r="W198">
        <f t="shared" si="46"/>
        <v>-42.640264437484845</v>
      </c>
      <c r="X198">
        <f t="shared" si="47"/>
        <v>-178.02425764842252</v>
      </c>
      <c r="Y198" s="7">
        <f t="shared" si="48"/>
        <v>-7.3744310427494896E-3</v>
      </c>
      <c r="Z198" s="7">
        <f t="shared" si="49"/>
        <v>-2.5439488936941201E-4</v>
      </c>
      <c r="AA198" s="7">
        <f t="shared" si="55"/>
        <v>-39.292494149606952</v>
      </c>
      <c r="AB198" s="7" t="e">
        <f t="shared" si="56"/>
        <v>#N/A</v>
      </c>
      <c r="AC198" s="7"/>
      <c r="AD198">
        <f t="shared" si="57"/>
        <v>3.8999999999999913E-4</v>
      </c>
      <c r="AE198">
        <f t="shared" si="50"/>
        <v>0.56780265306836097</v>
      </c>
      <c r="AF198">
        <f t="shared" si="58"/>
        <v>0.57297297187702834</v>
      </c>
    </row>
    <row r="199" spans="18:32" x14ac:dyDescent="0.25">
      <c r="R199" s="7">
        <f t="shared" si="51"/>
        <v>6.5803553476587373</v>
      </c>
      <c r="S199" s="7">
        <f t="shared" si="52"/>
        <v>38050.06015118982</v>
      </c>
      <c r="T199">
        <f t="shared" si="53"/>
        <v>6055.8551580058102</v>
      </c>
      <c r="U199" s="7" t="str">
        <f t="shared" si="54"/>
        <v>38050,0601511897j</v>
      </c>
      <c r="V199" s="7" t="str">
        <f t="shared" si="45"/>
        <v>-0,00685614186162289-0,000227984333825426j</v>
      </c>
      <c r="W199">
        <f t="shared" si="46"/>
        <v>-43.273604612523201</v>
      </c>
      <c r="X199">
        <f t="shared" si="47"/>
        <v>-178.09546986974817</v>
      </c>
      <c r="Y199" s="7">
        <f t="shared" si="48"/>
        <v>-6.8561418616228898E-3</v>
      </c>
      <c r="Z199" s="7">
        <f t="shared" si="49"/>
        <v>-2.2798433382542599E-4</v>
      </c>
      <c r="AA199" s="7">
        <f t="shared" si="55"/>
        <v>-39.607106953174764</v>
      </c>
      <c r="AB199" s="7" t="e">
        <f t="shared" si="56"/>
        <v>#N/A</v>
      </c>
      <c r="AC199" s="7"/>
      <c r="AD199">
        <f t="shared" si="57"/>
        <v>3.9199999999999912E-4</v>
      </c>
      <c r="AE199">
        <f t="shared" si="50"/>
        <v>0.57248408548116014</v>
      </c>
      <c r="AF199">
        <f t="shared" si="58"/>
        <v>0.5776426018666172</v>
      </c>
    </row>
    <row r="200" spans="18:32" x14ac:dyDescent="0.25">
      <c r="R200" s="7">
        <f t="shared" si="51"/>
        <v>6.5960859878371281</v>
      </c>
      <c r="S200" s="7">
        <f t="shared" si="52"/>
        <v>39453.541010961526</v>
      </c>
      <c r="T200">
        <f t="shared" si="53"/>
        <v>6279.2260743733405</v>
      </c>
      <c r="U200" s="7" t="str">
        <f t="shared" si="54"/>
        <v>39453,5410109615j</v>
      </c>
      <c r="V200" s="7" t="str">
        <f t="shared" si="45"/>
        <v>-0,00637447186853098-0,000204329241680088j</v>
      </c>
      <c r="W200">
        <f t="shared" si="46"/>
        <v>-43.906655832474982</v>
      </c>
      <c r="X200">
        <f t="shared" si="47"/>
        <v>-178.16405244878493</v>
      </c>
      <c r="Y200" s="7">
        <f t="shared" si="48"/>
        <v>-6.3744718685309803E-3</v>
      </c>
      <c r="Z200" s="7">
        <f t="shared" si="49"/>
        <v>-2.04329241680088E-4</v>
      </c>
      <c r="AA200" s="7">
        <f t="shared" si="55"/>
        <v>-39.921719756742576</v>
      </c>
      <c r="AB200" s="7" t="e">
        <f t="shared" si="56"/>
        <v>#N/A</v>
      </c>
      <c r="AC200" s="7"/>
      <c r="AD200">
        <f t="shared" si="57"/>
        <v>3.9399999999999911E-4</v>
      </c>
      <c r="AE200">
        <f t="shared" si="50"/>
        <v>0.57717062334890779</v>
      </c>
      <c r="AF200">
        <f t="shared" si="58"/>
        <v>0.58231697334428301</v>
      </c>
    </row>
    <row r="201" spans="18:32" x14ac:dyDescent="0.25">
      <c r="R201" s="7">
        <f t="shared" si="51"/>
        <v>6.6118166280155188</v>
      </c>
      <c r="S201" s="7">
        <f t="shared" si="52"/>
        <v>40908.789424211958</v>
      </c>
      <c r="T201">
        <f t="shared" si="53"/>
        <v>6510.8360527687846</v>
      </c>
      <c r="U201" s="7" t="str">
        <f t="shared" si="54"/>
        <v>40908,789424212j</v>
      </c>
      <c r="V201" s="7" t="str">
        <f t="shared" si="45"/>
        <v>-0,00592680770781328-0,000183139868653114j</v>
      </c>
      <c r="W201">
        <f t="shared" si="46"/>
        <v>-44.539438482720406</v>
      </c>
      <c r="X201">
        <f t="shared" si="47"/>
        <v>-178.2301089800284</v>
      </c>
      <c r="Y201" s="7">
        <f t="shared" si="48"/>
        <v>-5.9268077078132803E-3</v>
      </c>
      <c r="Z201" s="7">
        <f t="shared" si="49"/>
        <v>-1.8313986865311401E-4</v>
      </c>
      <c r="AA201" s="7">
        <f t="shared" si="55"/>
        <v>-40.236332560310387</v>
      </c>
      <c r="AB201" s="7" t="e">
        <f t="shared" si="56"/>
        <v>#N/A</v>
      </c>
      <c r="AC201" s="7"/>
      <c r="AD201">
        <f t="shared" si="57"/>
        <v>3.9599999999999911E-4</v>
      </c>
      <c r="AE201">
        <f t="shared" si="50"/>
        <v>0.58186206907212012</v>
      </c>
      <c r="AF201">
        <f t="shared" si="58"/>
        <v>0.58699589017008758</v>
      </c>
    </row>
    <row r="202" spans="18:32" x14ac:dyDescent="0.25">
      <c r="R202" s="7">
        <f t="shared" si="51"/>
        <v>6.6275472681939096</v>
      </c>
      <c r="S202" s="7">
        <f t="shared" si="52"/>
        <v>42417.714843125315</v>
      </c>
      <c r="T202">
        <f t="shared" si="53"/>
        <v>6750.9889919458537</v>
      </c>
      <c r="U202" s="7" t="str">
        <f t="shared" si="54"/>
        <v>42417,7148431253j</v>
      </c>
      <c r="V202" s="7" t="str">
        <f t="shared" si="45"/>
        <v>-0,00551072604483466-0,00016415731385758j</v>
      </c>
      <c r="W202">
        <f t="shared" si="46"/>
        <v>-45.171971497945023</v>
      </c>
      <c r="X202">
        <f t="shared" si="47"/>
        <v>-178.29373831739591</v>
      </c>
      <c r="Y202" s="7">
        <f t="shared" si="48"/>
        <v>-5.5107260448346599E-3</v>
      </c>
      <c r="Z202" s="7">
        <f t="shared" si="49"/>
        <v>-1.6415731385757999E-4</v>
      </c>
      <c r="AA202" s="7">
        <f t="shared" si="55"/>
        <v>-40.550945363878213</v>
      </c>
      <c r="AB202" s="7" t="e">
        <f t="shared" si="56"/>
        <v>#N/A</v>
      </c>
      <c r="AC202" s="7"/>
      <c r="AD202">
        <f t="shared" si="57"/>
        <v>3.979999999999991E-4</v>
      </c>
      <c r="AE202">
        <f t="shared" si="50"/>
        <v>0.58655822535380187</v>
      </c>
      <c r="AF202">
        <f t="shared" si="58"/>
        <v>0.59167915652452829</v>
      </c>
    </row>
    <row r="203" spans="18:32" x14ac:dyDescent="0.25">
      <c r="R203" s="7">
        <f t="shared" si="51"/>
        <v>6.6432779083723004</v>
      </c>
      <c r="S203" s="7">
        <f t="shared" si="52"/>
        <v>43982.297150249891</v>
      </c>
      <c r="T203">
        <f t="shared" si="53"/>
        <v>6999.9999999988522</v>
      </c>
      <c r="U203" s="7" t="str">
        <f t="shared" si="54"/>
        <v>43982,2971502499j</v>
      </c>
      <c r="V203" s="7" t="str">
        <f t="shared" si="45"/>
        <v>-0,00512397927705287-0,000147150174110261j</v>
      </c>
      <c r="W203">
        <f t="shared" si="46"/>
        <v>-45.804272467065474</v>
      </c>
      <c r="X203">
        <f t="shared" si="47"/>
        <v>-178.35503485498012</v>
      </c>
      <c r="Y203" s="7">
        <f t="shared" si="48"/>
        <v>-5.1239792770528701E-3</v>
      </c>
      <c r="Z203" s="7">
        <f t="shared" si="49"/>
        <v>-1.4715017411026101E-4</v>
      </c>
      <c r="AA203" s="7">
        <f t="shared" si="55"/>
        <v>-40.865558167446011</v>
      </c>
      <c r="AB203" s="7" t="e">
        <f t="shared" si="56"/>
        <v>#N/A</v>
      </c>
      <c r="AC203" s="7"/>
      <c r="AD203">
        <f t="shared" si="57"/>
        <v>3.999999999999991E-4</v>
      </c>
      <c r="AE203">
        <f t="shared" si="50"/>
        <v>0.59125889520646502</v>
      </c>
      <c r="AF203">
        <f t="shared" si="58"/>
        <v>0.59636657691543304</v>
      </c>
    </row>
    <row r="204" spans="18:32" x14ac:dyDescent="0.25">
      <c r="U204" s="7"/>
      <c r="V204" s="7"/>
      <c r="Y204" s="7"/>
      <c r="Z204" s="7"/>
      <c r="AA204" s="7"/>
      <c r="AB204" s="7"/>
      <c r="AC204" s="7"/>
      <c r="AD204">
        <f t="shared" si="57"/>
        <v>4.0199999999999909E-4</v>
      </c>
      <c r="AE204">
        <f t="shared" si="50"/>
        <v>0.59596388195911876</v>
      </c>
      <c r="AF204">
        <f t="shared" si="58"/>
        <v>0.60105795618482494</v>
      </c>
    </row>
    <row r="205" spans="18:32" x14ac:dyDescent="0.25">
      <c r="S205" s="8">
        <f>1/SQRT(NQ)</f>
        <v>3141.5926535897929</v>
      </c>
      <c r="T205">
        <f t="shared" si="53"/>
        <v>499.99999999999994</v>
      </c>
      <c r="U205" s="7" t="str">
        <f t="shared" ref="U205" si="59">COMPLEX(0,S205,"j")</f>
        <v>3141,59265358979j</v>
      </c>
      <c r="V205" s="7" t="str">
        <f t="shared" ref="V205" si="60">IMDIV(IMSUM(IMSUM(IMPRODUCT(ZQ,(IMPOWER(U205,2))),IMPRODUCT(ZL,U205)),ZK),IMSUM(IMSUM(IMPRODUCT(NQ,(IMPOWER(U205,2))),IMPRODUCT(NL,U205)),NK))</f>
        <v>1,2490009027033E-14-2,5j</v>
      </c>
      <c r="W205">
        <f t="shared" ref="W205" si="61">20*LOG10(IMABS(V205))</f>
        <v>7.9588001734407516</v>
      </c>
      <c r="X205">
        <f t="shared" ref="X205" si="62">IMARGUMENT(V205)*180/PI()</f>
        <v>-89.999999999999716</v>
      </c>
      <c r="Y205" s="7">
        <f t="shared" ref="Y205" si="63">IMREAL(V205)</f>
        <v>1.2490009027033E-14</v>
      </c>
      <c r="Z205" s="7">
        <f t="shared" ref="Z205" si="64">IMAGINARY(V205)</f>
        <v>-2.5</v>
      </c>
      <c r="AA205" s="7"/>
      <c r="AB205" s="7"/>
      <c r="AC205" s="7"/>
      <c r="AD205">
        <f t="shared" si="57"/>
        <v>4.0399999999999909E-4</v>
      </c>
      <c r="AE205">
        <f t="shared" si="50"/>
        <v>0.60067298926423029</v>
      </c>
      <c r="AF205">
        <f t="shared" si="58"/>
        <v>0.60575309951575651</v>
      </c>
    </row>
    <row r="206" spans="18:32" x14ac:dyDescent="0.25">
      <c r="AA206" s="7"/>
      <c r="AB206" s="7"/>
      <c r="AC206" s="7"/>
      <c r="AD206">
        <f t="shared" si="57"/>
        <v>4.0599999999999908E-4</v>
      </c>
      <c r="AE206">
        <f t="shared" si="50"/>
        <v>0.60538602110465445</v>
      </c>
      <c r="AF206">
        <f t="shared" si="58"/>
        <v>0.61045181243911251</v>
      </c>
    </row>
    <row r="207" spans="18:32" x14ac:dyDescent="0.25">
      <c r="AA207" s="7"/>
      <c r="AB207" s="7"/>
      <c r="AC207" s="7"/>
      <c r="AD207">
        <f t="shared" si="57"/>
        <v>4.0799999999999908E-4</v>
      </c>
      <c r="AE207">
        <f t="shared" si="50"/>
        <v>0.61010278180053223</v>
      </c>
      <c r="AF207">
        <f t="shared" si="58"/>
        <v>0.61515390084038213</v>
      </c>
    </row>
    <row r="208" spans="18:32" x14ac:dyDescent="0.25">
      <c r="AA208" s="7"/>
      <c r="AB208" s="7"/>
      <c r="AC208" s="7"/>
      <c r="AD208">
        <f t="shared" si="57"/>
        <v>4.0999999999999907E-4</v>
      </c>
      <c r="AE208">
        <f t="shared" si="50"/>
        <v>0.61482307601616104</v>
      </c>
      <c r="AF208">
        <f t="shared" si="58"/>
        <v>0.61985917096639986</v>
      </c>
    </row>
    <row r="209" spans="27:32" x14ac:dyDescent="0.25">
      <c r="AA209" s="7"/>
      <c r="AB209" s="7"/>
      <c r="AC209" s="7"/>
      <c r="AD209">
        <f t="shared" si="57"/>
        <v>4.1199999999999906E-4</v>
      </c>
      <c r="AE209">
        <f t="shared" si="50"/>
        <v>0.61954670876683149</v>
      </c>
      <c r="AF209">
        <f t="shared" si="58"/>
        <v>0.62456742943205512</v>
      </c>
    </row>
    <row r="210" spans="27:32" x14ac:dyDescent="0.25">
      <c r="AA210" s="7"/>
      <c r="AB210" s="7"/>
      <c r="AC210" s="7"/>
      <c r="AD210">
        <f t="shared" si="57"/>
        <v>4.1399999999999906E-4</v>
      </c>
      <c r="AE210">
        <f t="shared" si="50"/>
        <v>0.62427348542563499</v>
      </c>
      <c r="AF210">
        <f t="shared" si="58"/>
        <v>0.62927848322697022</v>
      </c>
    </row>
    <row r="211" spans="27:32" x14ac:dyDescent="0.25">
      <c r="AA211" s="7"/>
      <c r="AB211" s="7"/>
      <c r="AC211" s="7"/>
      <c r="AD211">
        <f t="shared" si="57"/>
        <v>4.1599999999999905E-4</v>
      </c>
      <c r="AE211">
        <f t="shared" si="50"/>
        <v>0.62900321173023888</v>
      </c>
      <c r="AF211">
        <f t="shared" si="58"/>
        <v>0.6339921397221463</v>
      </c>
    </row>
    <row r="212" spans="27:32" x14ac:dyDescent="0.25">
      <c r="AA212" s="7"/>
      <c r="AB212" s="7"/>
      <c r="AC212" s="7"/>
      <c r="AD212">
        <f t="shared" si="57"/>
        <v>4.1799999999999905E-4</v>
      </c>
      <c r="AE212">
        <f t="shared" si="50"/>
        <v>0.63373569378963168</v>
      </c>
      <c r="AF212">
        <f t="shared" si="58"/>
        <v>0.63870820667657779</v>
      </c>
    </row>
    <row r="213" spans="27:32" x14ac:dyDescent="0.25">
      <c r="AA213" s="7"/>
      <c r="AB213" s="7"/>
      <c r="AC213" s="7"/>
      <c r="AD213">
        <f t="shared" si="57"/>
        <v>4.1999999999999904E-4</v>
      </c>
      <c r="AE213">
        <f t="shared" si="50"/>
        <v>0.63847073809083521</v>
      </c>
      <c r="AF213">
        <f t="shared" si="58"/>
        <v>0.64342649224383441</v>
      </c>
    </row>
    <row r="214" spans="27:32" x14ac:dyDescent="0.25">
      <c r="AA214" s="7"/>
      <c r="AB214" s="7"/>
      <c r="AC214" s="7"/>
      <c r="AD214">
        <f t="shared" si="57"/>
        <v>4.2199999999999904E-4</v>
      </c>
      <c r="AE214">
        <f t="shared" si="50"/>
        <v>0.64320815150558563</v>
      </c>
      <c r="AF214">
        <f t="shared" si="58"/>
        <v>0.64814680497861132</v>
      </c>
    </row>
    <row r="215" spans="27:32" x14ac:dyDescent="0.25">
      <c r="AA215" s="7"/>
      <c r="AB215" s="7"/>
      <c r="AC215" s="7"/>
      <c r="AD215">
        <f t="shared" si="57"/>
        <v>4.2399999999999903E-4</v>
      </c>
      <c r="AE215">
        <f t="shared" si="50"/>
        <v>0.64794774129698351</v>
      </c>
      <c r="AF215">
        <f t="shared" si="58"/>
        <v>0.65286895384324595</v>
      </c>
    </row>
    <row r="216" spans="27:32" x14ac:dyDescent="0.25">
      <c r="AA216" s="7"/>
      <c r="AB216" s="7"/>
      <c r="AC216" s="7"/>
      <c r="AD216">
        <f t="shared" si="57"/>
        <v>4.2599999999999902E-4</v>
      </c>
      <c r="AE216">
        <f t="shared" si="50"/>
        <v>0.6526893151261095</v>
      </c>
      <c r="AF216">
        <f t="shared" si="58"/>
        <v>0.65759274821420299</v>
      </c>
    </row>
    <row r="217" spans="27:32" x14ac:dyDescent="0.25">
      <c r="AA217" s="7"/>
      <c r="AB217" s="7"/>
      <c r="AC217" s="7"/>
      <c r="AD217">
        <f t="shared" si="57"/>
        <v>4.2799999999999902E-4</v>
      </c>
      <c r="AE217">
        <f t="shared" si="50"/>
        <v>0.65743268105861019</v>
      </c>
      <c r="AF217">
        <f t="shared" si="58"/>
        <v>0.6623179978885263</v>
      </c>
    </row>
    <row r="218" spans="27:32" x14ac:dyDescent="0.25">
      <c r="AA218" s="7"/>
      <c r="AB218" s="7"/>
      <c r="AC218" s="7"/>
      <c r="AD218">
        <f t="shared" si="57"/>
        <v>4.2999999999999901E-4</v>
      </c>
      <c r="AE218">
        <f t="shared" si="50"/>
        <v>0.66217764757124886</v>
      </c>
      <c r="AF218">
        <f t="shared" si="58"/>
        <v>0.66704451309025758</v>
      </c>
    </row>
    <row r="219" spans="27:32" x14ac:dyDescent="0.25">
      <c r="AA219" s="7"/>
      <c r="AB219" s="7"/>
      <c r="AC219" s="7"/>
      <c r="AD219">
        <f t="shared" si="57"/>
        <v>4.3199999999999901E-4</v>
      </c>
      <c r="AE219">
        <f t="shared" si="50"/>
        <v>0.66692402355842706</v>
      </c>
      <c r="AF219">
        <f t="shared" si="58"/>
        <v>0.67177210447682212</v>
      </c>
    </row>
    <row r="220" spans="27:32" x14ac:dyDescent="0.25">
      <c r="AA220" s="7"/>
      <c r="AB220" s="7"/>
      <c r="AC220" s="7"/>
      <c r="AD220">
        <f t="shared" si="57"/>
        <v>4.33999999999999E-4</v>
      </c>
      <c r="AE220">
        <f t="shared" si="50"/>
        <v>0.67167161833866951</v>
      </c>
      <c r="AF220">
        <f t="shared" si="58"/>
        <v>0.67650058314538186</v>
      </c>
    </row>
    <row r="221" spans="27:32" x14ac:dyDescent="0.25">
      <c r="AA221" s="7"/>
      <c r="AB221" s="7"/>
      <c r="AC221" s="7"/>
      <c r="AD221">
        <f t="shared" si="57"/>
        <v>4.35999999999999E-4</v>
      </c>
      <c r="AE221">
        <f t="shared" si="50"/>
        <v>0.67642024166107917</v>
      </c>
      <c r="AF221">
        <f t="shared" si="58"/>
        <v>0.68122976063915319</v>
      </c>
    </row>
    <row r="222" spans="27:32" x14ac:dyDescent="0.25">
      <c r="AA222" s="7"/>
      <c r="AB222" s="7"/>
      <c r="AC222" s="7"/>
      <c r="AD222">
        <f t="shared" si="57"/>
        <v>4.3799999999999899E-4</v>
      </c>
      <c r="AE222">
        <f t="shared" si="50"/>
        <v>0.68116970371175678</v>
      </c>
      <c r="AF222">
        <f t="shared" si="58"/>
        <v>0.68595944895369332</v>
      </c>
    </row>
    <row r="223" spans="27:32" x14ac:dyDescent="0.25">
      <c r="AA223" s="7"/>
      <c r="AB223" s="7"/>
      <c r="AC223" s="7"/>
      <c r="AD223">
        <f t="shared" si="57"/>
        <v>4.3999999999999899E-4</v>
      </c>
      <c r="AE223">
        <f t="shared" si="50"/>
        <v>0.68591981512018863</v>
      </c>
      <c r="AF223">
        <f t="shared" si="58"/>
        <v>0.69068946054315095</v>
      </c>
    </row>
    <row r="224" spans="27:32" x14ac:dyDescent="0.25">
      <c r="AA224" s="7"/>
      <c r="AB224" s="7"/>
      <c r="AC224" s="7"/>
      <c r="AD224">
        <f t="shared" si="57"/>
        <v>4.4199999999999898E-4</v>
      </c>
      <c r="AE224">
        <f t="shared" si="50"/>
        <v>0.6906703869655999</v>
      </c>
      <c r="AF224">
        <f t="shared" si="58"/>
        <v>0.69541960832648375</v>
      </c>
    </row>
    <row r="225" spans="27:32" x14ac:dyDescent="0.25">
      <c r="AA225" s="7"/>
      <c r="AB225" s="7"/>
      <c r="AC225" s="7"/>
      <c r="AD225">
        <f t="shared" si="57"/>
        <v>4.4399999999999897E-4</v>
      </c>
      <c r="AE225">
        <f t="shared" si="50"/>
        <v>0.69542123078327522</v>
      </c>
      <c r="AF225">
        <f t="shared" si="58"/>
        <v>0.70014970569364232</v>
      </c>
    </row>
    <row r="226" spans="27:32" x14ac:dyDescent="0.25">
      <c r="AA226" s="7"/>
      <c r="AB226" s="7"/>
      <c r="AC226" s="7"/>
      <c r="AD226">
        <f t="shared" si="57"/>
        <v>4.4599999999999897E-4</v>
      </c>
      <c r="AE226">
        <f t="shared" si="50"/>
        <v>0.70017215857084414</v>
      </c>
      <c r="AF226">
        <f t="shared" si="58"/>
        <v>0.70487956651171879</v>
      </c>
    </row>
    <row r="227" spans="27:32" x14ac:dyDescent="0.25">
      <c r="AA227" s="7"/>
      <c r="AB227" s="7"/>
      <c r="AC227" s="7"/>
      <c r="AD227">
        <f t="shared" si="57"/>
        <v>4.4799999999999896E-4</v>
      </c>
      <c r="AE227">
        <f t="shared" si="50"/>
        <v>0.70492298279453403</v>
      </c>
      <c r="AF227">
        <f t="shared" si="58"/>
        <v>0.70960900513106129</v>
      </c>
    </row>
    <row r="228" spans="27:32" x14ac:dyDescent="0.25">
      <c r="AA228" s="7"/>
      <c r="AB228" s="7"/>
      <c r="AC228" s="7"/>
      <c r="AD228">
        <f t="shared" si="57"/>
        <v>4.4999999999999896E-4</v>
      </c>
      <c r="AE228">
        <f t="shared" si="50"/>
        <v>0.70967351639538678</v>
      </c>
      <c r="AF228">
        <f t="shared" si="58"/>
        <v>0.7143378363913544</v>
      </c>
    </row>
    <row r="229" spans="27:32" x14ac:dyDescent="0.25">
      <c r="AA229" s="7"/>
      <c r="AB229" s="7"/>
      <c r="AC229" s="7"/>
      <c r="AD229">
        <f t="shared" si="57"/>
        <v>4.5199999999999895E-4</v>
      </c>
      <c r="AE229">
        <f t="shared" si="50"/>
        <v>0.71442357279544433</v>
      </c>
      <c r="AF229">
        <f t="shared" si="58"/>
        <v>0.71906587562766411</v>
      </c>
    </row>
    <row r="230" spans="27:32" x14ac:dyDescent="0.25">
      <c r="AA230" s="7"/>
      <c r="AB230" s="7"/>
      <c r="AC230" s="7"/>
      <c r="AD230">
        <f t="shared" si="57"/>
        <v>4.5399999999999895E-4</v>
      </c>
      <c r="AE230">
        <f t="shared" si="50"/>
        <v>0.71917296590389612</v>
      </c>
      <c r="AF230">
        <f t="shared" si="58"/>
        <v>0.72379293867644834</v>
      </c>
    </row>
    <row r="231" spans="27:32" x14ac:dyDescent="0.25">
      <c r="AA231" s="7"/>
      <c r="AB231" s="7"/>
      <c r="AC231" s="7"/>
      <c r="AD231">
        <f t="shared" si="57"/>
        <v>4.5599999999999894E-4</v>
      </c>
      <c r="AE231">
        <f t="shared" si="50"/>
        <v>0.72392151012319483</v>
      </c>
      <c r="AF231">
        <f t="shared" si="58"/>
        <v>0.72851884188153171</v>
      </c>
    </row>
    <row r="232" spans="27:32" x14ac:dyDescent="0.25">
      <c r="AA232" s="7"/>
      <c r="AB232" s="7"/>
      <c r="AC232" s="7"/>
      <c r="AD232">
        <f t="shared" si="57"/>
        <v>4.5799999999999894E-4</v>
      </c>
      <c r="AE232">
        <f t="shared" si="50"/>
        <v>0.72866902035513526</v>
      </c>
      <c r="AF232">
        <f t="shared" si="58"/>
        <v>0.73324340210004646</v>
      </c>
    </row>
    <row r="233" spans="27:32" x14ac:dyDescent="0.25">
      <c r="AA233" s="7"/>
      <c r="AB233" s="7"/>
      <c r="AC233" s="7"/>
      <c r="AD233">
        <f t="shared" si="57"/>
        <v>4.5999999999999893E-4</v>
      </c>
      <c r="AE233">
        <f t="shared" si="50"/>
        <v>0.73341531200689936</v>
      </c>
      <c r="AF233">
        <f t="shared" si="58"/>
        <v>0.73796643670833673</v>
      </c>
    </row>
    <row r="234" spans="27:32" x14ac:dyDescent="0.25">
      <c r="AA234" s="7"/>
      <c r="AB234" s="7"/>
      <c r="AC234" s="7"/>
      <c r="AD234">
        <f t="shared" si="57"/>
        <v>4.6199999999999892E-4</v>
      </c>
      <c r="AE234">
        <f t="shared" si="50"/>
        <v>0.73816020099706636</v>
      </c>
      <c r="AF234">
        <f t="shared" si="58"/>
        <v>0.74268776360782762</v>
      </c>
    </row>
    <row r="235" spans="27:32" x14ac:dyDescent="0.25">
      <c r="AA235" s="7"/>
      <c r="AB235" s="7"/>
      <c r="AC235" s="7"/>
      <c r="AD235">
        <f t="shared" si="57"/>
        <v>4.6399999999999892E-4</v>
      </c>
      <c r="AE235">
        <f t="shared" si="50"/>
        <v>0.74290350376158631</v>
      </c>
      <c r="AF235">
        <f t="shared" si="58"/>
        <v>0.7474072012308598</v>
      </c>
    </row>
    <row r="236" spans="27:32" x14ac:dyDescent="0.25">
      <c r="AA236" s="7"/>
      <c r="AB236" s="7"/>
      <c r="AC236" s="7"/>
      <c r="AD236">
        <f t="shared" si="57"/>
        <v>4.6599999999999891E-4</v>
      </c>
      <c r="AE236">
        <f t="shared" si="50"/>
        <v>0.7476450372597202</v>
      </c>
      <c r="AF236">
        <f t="shared" si="58"/>
        <v>0.75212456854648602</v>
      </c>
    </row>
    <row r="237" spans="27:32" x14ac:dyDescent="0.25">
      <c r="AA237" s="7"/>
      <c r="AB237" s="7"/>
      <c r="AC237" s="7"/>
      <c r="AD237">
        <f t="shared" si="57"/>
        <v>4.6799999999999891E-4</v>
      </c>
      <c r="AE237">
        <f t="shared" si="50"/>
        <v>0.75238461897994258</v>
      </c>
      <c r="AF237">
        <f t="shared" si="58"/>
        <v>0.75683968506623456</v>
      </c>
    </row>
    <row r="238" spans="27:32" x14ac:dyDescent="0.25">
      <c r="AA238" s="7"/>
      <c r="AB238" s="7"/>
      <c r="AC238" s="7"/>
      <c r="AD238">
        <f t="shared" si="57"/>
        <v>4.699999999999989E-4</v>
      </c>
      <c r="AE238">
        <f t="shared" si="50"/>
        <v>0.75712206694580919</v>
      </c>
      <c r="AF238">
        <f t="shared" si="58"/>
        <v>0.76155237084983407</v>
      </c>
    </row>
    <row r="239" spans="27:32" x14ac:dyDescent="0.25">
      <c r="AA239" s="7"/>
      <c r="AB239" s="7"/>
      <c r="AC239" s="7"/>
      <c r="AD239">
        <f t="shared" si="57"/>
        <v>4.719999999999989E-4</v>
      </c>
      <c r="AE239">
        <f t="shared" si="50"/>
        <v>0.76185719972179022</v>
      </c>
      <c r="AF239">
        <f t="shared" si="58"/>
        <v>0.76626244651090414</v>
      </c>
    </row>
    <row r="240" spans="27:32" x14ac:dyDescent="0.25">
      <c r="AA240" s="7"/>
      <c r="AB240" s="7"/>
      <c r="AC240" s="7"/>
      <c r="AD240">
        <f t="shared" si="57"/>
        <v>4.7399999999999889E-4</v>
      </c>
      <c r="AE240">
        <f t="shared" si="50"/>
        <v>0.76658983641906508</v>
      </c>
      <c r="AF240">
        <f t="shared" si="58"/>
        <v>0.77096973322260842</v>
      </c>
    </row>
    <row r="241" spans="27:32" x14ac:dyDescent="0.25">
      <c r="AA241" s="7"/>
      <c r="AB241" s="7"/>
      <c r="AC241" s="7"/>
      <c r="AD241">
        <f t="shared" si="57"/>
        <v>4.7599999999999888E-4</v>
      </c>
      <c r="AE241">
        <f t="shared" si="50"/>
        <v>0.77131979670128292</v>
      </c>
      <c r="AF241">
        <f t="shared" si="58"/>
        <v>0.77567405272327183</v>
      </c>
    </row>
    <row r="242" spans="27:32" x14ac:dyDescent="0.25">
      <c r="AA242" s="7"/>
      <c r="AB242" s="7"/>
      <c r="AC242" s="7"/>
      <c r="AD242">
        <f t="shared" si="57"/>
        <v>4.7799999999999888E-4</v>
      </c>
      <c r="AE242">
        <f t="shared" si="50"/>
        <v>0.77604690079028593</v>
      </c>
      <c r="AF242">
        <f t="shared" si="58"/>
        <v>0.7803752273219613</v>
      </c>
    </row>
    <row r="243" spans="27:32" x14ac:dyDescent="0.25">
      <c r="AA243" s="7"/>
      <c r="AB243" s="7"/>
      <c r="AC243" s="7"/>
      <c r="AD243">
        <f t="shared" si="57"/>
        <v>4.7999999999999887E-4</v>
      </c>
      <c r="AE243">
        <f t="shared" si="50"/>
        <v>0.78077096947179681</v>
      </c>
      <c r="AF243">
        <f t="shared" si="58"/>
        <v>0.78507307990402897</v>
      </c>
    </row>
    <row r="244" spans="27:32" x14ac:dyDescent="0.25">
      <c r="AA244" s="7"/>
      <c r="AB244" s="7"/>
      <c r="AC244" s="7"/>
      <c r="AD244">
        <f t="shared" si="57"/>
        <v>4.8199999999999887E-4</v>
      </c>
      <c r="AE244">
        <f t="shared" si="50"/>
        <v>0.78549182410106977</v>
      </c>
      <c r="AF244">
        <f t="shared" si="58"/>
        <v>0.78976743393661986</v>
      </c>
    </row>
    <row r="245" spans="27:32" x14ac:dyDescent="0.25">
      <c r="AA245" s="7"/>
      <c r="AB245" s="7"/>
      <c r="AC245" s="7"/>
      <c r="AD245">
        <f t="shared" si="57"/>
        <v>4.8399999999999886E-4</v>
      </c>
      <c r="AE245">
        <f t="shared" si="50"/>
        <v>0.79020928660850465</v>
      </c>
      <c r="AF245">
        <f t="shared" si="58"/>
        <v>0.79445811347414164</v>
      </c>
    </row>
    <row r="246" spans="27:32" x14ac:dyDescent="0.25">
      <c r="AA246" s="7"/>
      <c r="AB246" s="7"/>
      <c r="AC246" s="7"/>
      <c r="AD246">
        <f t="shared" si="57"/>
        <v>4.8599999999999886E-4</v>
      </c>
      <c r="AE246">
        <f t="shared" si="50"/>
        <v>0.79492317950522329</v>
      </c>
      <c r="AF246">
        <f t="shared" si="58"/>
        <v>0.79914494316369811</v>
      </c>
    </row>
    <row r="247" spans="27:32" x14ac:dyDescent="0.25">
      <c r="AA247" s="7"/>
      <c r="AB247" s="7"/>
      <c r="AC247" s="7"/>
      <c r="AD247">
        <f t="shared" si="57"/>
        <v>4.8799999999999885E-4</v>
      </c>
      <c r="AE247">
        <f t="shared" si="50"/>
        <v>0.7996333258886118</v>
      </c>
      <c r="AF247">
        <f t="shared" si="58"/>
        <v>0.80382774825048431</v>
      </c>
    </row>
    <row r="248" spans="27:32" x14ac:dyDescent="0.25">
      <c r="AA248" s="7"/>
      <c r="AB248" s="7"/>
      <c r="AC248" s="7"/>
      <c r="AD248">
        <f t="shared" si="57"/>
        <v>4.899999999999989E-4</v>
      </c>
      <c r="AE248">
        <f t="shared" si="50"/>
        <v>0.80433954944782227</v>
      </c>
      <c r="AF248">
        <f t="shared" si="58"/>
        <v>0.80850635458314568</v>
      </c>
    </row>
    <row r="249" spans="27:32" x14ac:dyDescent="0.25">
      <c r="AA249" s="7"/>
      <c r="AB249" s="7"/>
      <c r="AC249" s="7"/>
      <c r="AD249">
        <f t="shared" si="57"/>
        <v>4.9199999999999895E-4</v>
      </c>
      <c r="AE249">
        <f t="shared" si="50"/>
        <v>0.80904167446924025</v>
      </c>
      <c r="AF249">
        <f t="shared" si="58"/>
        <v>0.81318058861909925</v>
      </c>
    </row>
    <row r="250" spans="27:32" x14ac:dyDescent="0.25">
      <c r="AA250" s="7"/>
      <c r="AB250" s="7"/>
      <c r="AC250" s="7"/>
      <c r="AD250">
        <f t="shared" si="57"/>
        <v>4.93999999999999E-4</v>
      </c>
      <c r="AE250">
        <f t="shared" si="50"/>
        <v>0.81373952584191345</v>
      </c>
      <c r="AF250">
        <f t="shared" si="58"/>
        <v>0.81785027742981709</v>
      </c>
    </row>
    <row r="251" spans="27:32" x14ac:dyDescent="0.25">
      <c r="AA251" s="7"/>
      <c r="AB251" s="7"/>
      <c r="AC251" s="7"/>
      <c r="AD251">
        <f t="shared" si="57"/>
        <v>4.9599999999999905E-4</v>
      </c>
      <c r="AE251">
        <f t="shared" si="50"/>
        <v>0.81843292906294274</v>
      </c>
      <c r="AF251">
        <f t="shared" si="58"/>
        <v>0.82251524870607229</v>
      </c>
    </row>
    <row r="252" spans="27:32" x14ac:dyDescent="0.25">
      <c r="AA252" s="7"/>
      <c r="AB252" s="7"/>
      <c r="AC252" s="7"/>
      <c r="AD252">
        <f t="shared" si="57"/>
        <v>4.9799999999999909E-4</v>
      </c>
      <c r="AE252">
        <f t="shared" si="50"/>
        <v>0.82312171024283765</v>
      </c>
      <c r="AF252">
        <f t="shared" si="58"/>
        <v>0.82717533076314742</v>
      </c>
    </row>
    <row r="253" spans="27:32" x14ac:dyDescent="0.25">
      <c r="AA253" s="7"/>
      <c r="AB253" s="7"/>
      <c r="AC253" s="7"/>
      <c r="AD253">
        <f t="shared" si="57"/>
        <v>4.9999999999999914E-4</v>
      </c>
      <c r="AE253">
        <f t="shared" si="50"/>
        <v>0.82780569611083177</v>
      </c>
      <c r="AF253">
        <f t="shared" si="58"/>
        <v>0.83183035254600468</v>
      </c>
    </row>
    <row r="254" spans="27:32" x14ac:dyDescent="0.25">
      <c r="AA254" s="7"/>
      <c r="AB254" s="7"/>
      <c r="AC254" s="7"/>
      <c r="AD254">
        <f t="shared" si="57"/>
        <v>5.0199999999999919E-4</v>
      </c>
      <c r="AE254">
        <f t="shared" si="50"/>
        <v>0.83248471402016155</v>
      </c>
      <c r="AF254">
        <f t="shared" si="58"/>
        <v>0.8364801436344188</v>
      </c>
    </row>
    <row r="255" spans="27:32" x14ac:dyDescent="0.25">
      <c r="AA255" s="7"/>
      <c r="AB255" s="7"/>
      <c r="AC255" s="7"/>
      <c r="AD255">
        <f t="shared" si="57"/>
        <v>5.0399999999999924E-4</v>
      </c>
      <c r="AE255">
        <f t="shared" si="50"/>
        <v>0.83715859195330755</v>
      </c>
      <c r="AF255">
        <f t="shared" si="58"/>
        <v>0.8411245342480711</v>
      </c>
    </row>
    <row r="256" spans="27:32" x14ac:dyDescent="0.25">
      <c r="AA256" s="7"/>
      <c r="AB256" s="7"/>
      <c r="AC256" s="7"/>
      <c r="AD256">
        <f t="shared" si="57"/>
        <v>5.0599999999999929E-4</v>
      </c>
      <c r="AE256">
        <f t="shared" si="50"/>
        <v>0.84182715852719836</v>
      </c>
      <c r="AF256">
        <f t="shared" si="58"/>
        <v>0.84576335525160584</v>
      </c>
    </row>
    <row r="257" spans="27:32" x14ac:dyDescent="0.25">
      <c r="AA257" s="7"/>
      <c r="AB257" s="7"/>
      <c r="AC257" s="7"/>
      <c r="AD257">
        <f t="shared" si="57"/>
        <v>5.0799999999999934E-4</v>
      </c>
      <c r="AE257">
        <f t="shared" si="50"/>
        <v>0.84649024299837317</v>
      </c>
      <c r="AF257">
        <f t="shared" si="58"/>
        <v>0.85039643815964794</v>
      </c>
    </row>
    <row r="258" spans="27:32" x14ac:dyDescent="0.25">
      <c r="AA258" s="7"/>
      <c r="AB258" s="7"/>
      <c r="AC258" s="7"/>
      <c r="AD258">
        <f t="shared" si="57"/>
        <v>5.0999999999999939E-4</v>
      </c>
      <c r="AE258">
        <f t="shared" si="50"/>
        <v>0.85114767526811042</v>
      </c>
      <c r="AF258">
        <f t="shared" si="58"/>
        <v>0.85502361514178293</v>
      </c>
    </row>
    <row r="259" spans="27:32" x14ac:dyDescent="0.25">
      <c r="AA259" s="7"/>
      <c r="AB259" s="7"/>
      <c r="AC259" s="7"/>
      <c r="AD259">
        <f t="shared" si="57"/>
        <v>5.1199999999999943E-4</v>
      </c>
      <c r="AE259">
        <f t="shared" ref="AE259:AE322" si="65">2*ZL*EXP((-NL*AD259)/(2*NQ))*(SIN((AD259*SQRT(4*NK*NQ-NL^2))/(2*NQ))/SQRT(4*NK*NQ-NL^2))-NL*ZK*EXP((-NL*AD259)/(2*NQ))*(SIN((AD259*SQRT(4*NK*NQ-NL^2))/(2*NQ))/(NK*SQRT(4*NK*NQ-NL^2)))-ZQ*(NL/NQ)*EXP((-NL*AD259)/(2*NQ))*(SIN((AD259*SQRT(4*NK*NQ-NL^2))/(2*NQ))/SQRT(4*NK*NQ-NL^2))+ZQ*EXP((-NL*AD259)/(2*NQ))*(COS((AD259*SQRT(4*NK*NQ-NL^2))/(2*NQ))/NQ)-ZK*EXP((-NL*AD259)/(2*NQ))*(COS((AD259*SQRT(4*NK*NQ-NL^2))/(2*NQ))/NK)+ZK/NK</f>
        <v>0.8557992858875153</v>
      </c>
      <c r="AF259">
        <f t="shared" si="58"/>
        <v>0.85964471902749784</v>
      </c>
    </row>
    <row r="260" spans="27:32" x14ac:dyDescent="0.25">
      <c r="AA260" s="7"/>
      <c r="AB260" s="7"/>
      <c r="AC260" s="7"/>
      <c r="AD260">
        <f t="shared" ref="AD260:AD323" si="66">AD259+t_MAX/5000</f>
        <v>5.1399999999999948E-4</v>
      </c>
      <c r="AE260">
        <f t="shared" si="65"/>
        <v>0.86044490606257051</v>
      </c>
      <c r="AF260">
        <f t="shared" si="58"/>
        <v>0.86425958331108388</v>
      </c>
    </row>
    <row r="261" spans="27:32" x14ac:dyDescent="0.25">
      <c r="AA261" s="7"/>
      <c r="AB261" s="7"/>
      <c r="AC261" s="7"/>
      <c r="AD261">
        <f t="shared" si="66"/>
        <v>5.1599999999999953E-4</v>
      </c>
      <c r="AE261">
        <f t="shared" si="65"/>
        <v>0.86508436765914687</v>
      </c>
      <c r="AF261">
        <f t="shared" ref="AF261:AF324" si="67">(1*(ZQ/TA_SIM^2+ZL/TA_SIM+ZK)-1*(2*ZQ/TA_SIM^2+ZL/TA_SIM)+1*(ZQ/TA_SIM^2)+AF260*(2*NQ/TA_SIM^2+NL/TA_SIM)-AF259*(NQ/TA_SIM^2))/(NQ/TA_SIM^2+NL/TA_SIM+NK)</f>
        <v>0.86886804215650038</v>
      </c>
    </row>
    <row r="262" spans="27:32" x14ac:dyDescent="0.25">
      <c r="AA262" s="7"/>
      <c r="AB262" s="7"/>
      <c r="AC262" s="7"/>
      <c r="AD262">
        <f t="shared" si="66"/>
        <v>5.1799999999999958E-4</v>
      </c>
      <c r="AE262">
        <f t="shared" si="65"/>
        <v>0.86971750320797669</v>
      </c>
      <c r="AF262">
        <f t="shared" si="67"/>
        <v>0.87346993040219956</v>
      </c>
    </row>
    <row r="263" spans="27:32" x14ac:dyDescent="0.25">
      <c r="AA263" s="7"/>
      <c r="AB263" s="7"/>
      <c r="AC263" s="7"/>
      <c r="AD263">
        <f t="shared" si="66"/>
        <v>5.1999999999999963E-4</v>
      </c>
      <c r="AE263">
        <f t="shared" si="65"/>
        <v>0.87434414590958787</v>
      </c>
      <c r="AF263">
        <f t="shared" si="67"/>
        <v>0.87806508356591317</v>
      </c>
    </row>
    <row r="264" spans="27:32" x14ac:dyDescent="0.25">
      <c r="AA264" s="7"/>
      <c r="AB264" s="7"/>
      <c r="AC264" s="7"/>
      <c r="AD264">
        <f t="shared" si="66"/>
        <v>5.2199999999999968E-4</v>
      </c>
      <c r="AE264">
        <f t="shared" si="65"/>
        <v>0.87896412963919979</v>
      </c>
      <c r="AF264">
        <f t="shared" si="67"/>
        <v>0.8826533378493997</v>
      </c>
    </row>
    <row r="265" spans="27:32" x14ac:dyDescent="0.25">
      <c r="AA265" s="7"/>
      <c r="AB265" s="7"/>
      <c r="AC265" s="7"/>
      <c r="AD265">
        <f t="shared" si="66"/>
        <v>5.2399999999999973E-4</v>
      </c>
      <c r="AE265">
        <f t="shared" si="65"/>
        <v>0.88357728895157917</v>
      </c>
      <c r="AF265">
        <f t="shared" si="67"/>
        <v>0.88723453014315257</v>
      </c>
    </row>
    <row r="266" spans="27:32" x14ac:dyDescent="0.25">
      <c r="AA266" s="7"/>
      <c r="AB266" s="7"/>
      <c r="AC266" s="7"/>
      <c r="AD266">
        <f t="shared" si="66"/>
        <v>5.2599999999999978E-4</v>
      </c>
      <c r="AE266">
        <f t="shared" si="65"/>
        <v>0.88818345908585772</v>
      </c>
      <c r="AF266">
        <f t="shared" si="67"/>
        <v>0.89180849803106987</v>
      </c>
    </row>
    <row r="267" spans="27:32" x14ac:dyDescent="0.25">
      <c r="AA267" s="7"/>
      <c r="AB267" s="7"/>
      <c r="AC267" s="7"/>
      <c r="AD267">
        <f t="shared" si="66"/>
        <v>5.2799999999999982E-4</v>
      </c>
      <c r="AE267">
        <f t="shared" si="65"/>
        <v>0.89278247597031091</v>
      </c>
      <c r="AF267">
        <f t="shared" si="67"/>
        <v>0.8963750797950838</v>
      </c>
    </row>
    <row r="268" spans="27:32" x14ac:dyDescent="0.25">
      <c r="AA268" s="7"/>
      <c r="AB268" s="7"/>
      <c r="AC268" s="7"/>
      <c r="AD268">
        <f t="shared" si="66"/>
        <v>5.2999999999999987E-4</v>
      </c>
      <c r="AE268">
        <f t="shared" si="65"/>
        <v>0.8973741762270977</v>
      </c>
      <c r="AF268">
        <f t="shared" si="67"/>
        <v>0.90093411441975135</v>
      </c>
    </row>
    <row r="269" spans="27:32" x14ac:dyDescent="0.25">
      <c r="AA269" s="7"/>
      <c r="AB269" s="7"/>
      <c r="AC269" s="7"/>
      <c r="AD269">
        <f t="shared" si="66"/>
        <v>5.3199999999999992E-4</v>
      </c>
      <c r="AE269">
        <f t="shared" si="65"/>
        <v>0.90195839717695936</v>
      </c>
      <c r="AF269">
        <f t="shared" si="67"/>
        <v>0.90548544159680633</v>
      </c>
    </row>
    <row r="270" spans="27:32" x14ac:dyDescent="0.25">
      <c r="AA270" s="7"/>
      <c r="AB270" s="7"/>
      <c r="AC270" s="7"/>
      <c r="AD270">
        <f t="shared" si="66"/>
        <v>5.3399999999999997E-4</v>
      </c>
      <c r="AE270">
        <f t="shared" si="65"/>
        <v>0.90653497684388085</v>
      </c>
      <c r="AF270">
        <f t="shared" si="67"/>
        <v>0.91002890172967088</v>
      </c>
    </row>
    <row r="271" spans="27:32" x14ac:dyDescent="0.25">
      <c r="AA271" s="7"/>
      <c r="AB271" s="7"/>
      <c r="AC271" s="7"/>
      <c r="AD271">
        <f t="shared" si="66"/>
        <v>5.3600000000000002E-4</v>
      </c>
      <c r="AE271">
        <f t="shared" si="65"/>
        <v>0.91110375395971288</v>
      </c>
      <c r="AF271">
        <f t="shared" si="67"/>
        <v>0.91456433593792796</v>
      </c>
    </row>
    <row r="272" spans="27:32" x14ac:dyDescent="0.25">
      <c r="AA272" s="7"/>
      <c r="AB272" s="7"/>
      <c r="AC272" s="7"/>
      <c r="AD272">
        <f t="shared" si="66"/>
        <v>5.3800000000000007E-4</v>
      </c>
      <c r="AE272">
        <f t="shared" si="65"/>
        <v>0.91566456796875217</v>
      </c>
      <c r="AF272">
        <f t="shared" si="67"/>
        <v>0.91909158606175412</v>
      </c>
    </row>
    <row r="273" spans="27:32" x14ac:dyDescent="0.25">
      <c r="AA273" s="7"/>
      <c r="AB273" s="7"/>
      <c r="AC273" s="7"/>
      <c r="AD273">
        <f t="shared" si="66"/>
        <v>5.4000000000000012E-4</v>
      </c>
      <c r="AE273">
        <f t="shared" si="65"/>
        <v>0.92021725903228457</v>
      </c>
      <c r="AF273">
        <f t="shared" si="67"/>
        <v>0.92361049466631284</v>
      </c>
    </row>
    <row r="274" spans="27:32" x14ac:dyDescent="0.25">
      <c r="AA274" s="7"/>
      <c r="AB274" s="7"/>
      <c r="AC274" s="7"/>
      <c r="AD274">
        <f t="shared" si="66"/>
        <v>5.4200000000000016E-4</v>
      </c>
      <c r="AE274">
        <f t="shared" si="65"/>
        <v>0.92476166803308735</v>
      </c>
      <c r="AF274">
        <f t="shared" si="67"/>
        <v>0.928120905046108</v>
      </c>
    </row>
    <row r="275" spans="27:32" x14ac:dyDescent="0.25">
      <c r="AA275" s="7"/>
      <c r="AB275" s="7"/>
      <c r="AC275" s="7"/>
      <c r="AD275">
        <f t="shared" si="66"/>
        <v>5.4400000000000021E-4</v>
      </c>
      <c r="AE275">
        <f t="shared" si="65"/>
        <v>0.92929763657989239</v>
      </c>
      <c r="AF275">
        <f t="shared" si="67"/>
        <v>0.93262266122929738</v>
      </c>
    </row>
    <row r="276" spans="27:32" x14ac:dyDescent="0.25">
      <c r="AA276" s="7"/>
      <c r="AB276" s="7"/>
      <c r="AC276" s="7"/>
      <c r="AD276">
        <f t="shared" si="66"/>
        <v>5.4600000000000026E-4</v>
      </c>
      <c r="AE276">
        <f t="shared" si="65"/>
        <v>0.93382500701180837</v>
      </c>
      <c r="AF276">
        <f t="shared" si="67"/>
        <v>0.93711560798196658</v>
      </c>
    </row>
    <row r="277" spans="27:32" x14ac:dyDescent="0.25">
      <c r="AA277" s="7"/>
      <c r="AB277" s="7"/>
      <c r="AC277" s="7"/>
      <c r="AD277">
        <f t="shared" si="66"/>
        <v>5.4800000000000031E-4</v>
      </c>
      <c r="AE277">
        <f t="shared" si="65"/>
        <v>0.93834362240270419</v>
      </c>
      <c r="AF277">
        <f t="shared" si="67"/>
        <v>0.94159959081236289</v>
      </c>
    </row>
    <row r="278" spans="27:32" x14ac:dyDescent="0.25">
      <c r="AA278" s="7"/>
      <c r="AB278" s="7"/>
      <c r="AC278" s="7"/>
      <c r="AD278">
        <f t="shared" si="66"/>
        <v>5.5000000000000036E-4</v>
      </c>
      <c r="AE278">
        <f t="shared" si="65"/>
        <v>0.94285332656555143</v>
      </c>
      <c r="AF278">
        <f t="shared" si="67"/>
        <v>0.94607445597508888</v>
      </c>
    </row>
    <row r="279" spans="27:32" x14ac:dyDescent="0.25">
      <c r="AA279" s="7"/>
      <c r="AB279" s="7"/>
      <c r="AC279" s="7"/>
      <c r="AD279">
        <f t="shared" si="66"/>
        <v>5.5200000000000041E-4</v>
      </c>
      <c r="AE279">
        <f t="shared" si="65"/>
        <v>0.94735396405672934</v>
      </c>
      <c r="AF279">
        <f t="shared" si="67"/>
        <v>0.95054005047525636</v>
      </c>
    </row>
    <row r="280" spans="27:32" x14ac:dyDescent="0.25">
      <c r="AA280" s="7"/>
      <c r="AB280" s="7"/>
      <c r="AC280" s="7"/>
      <c r="AD280">
        <f t="shared" si="66"/>
        <v>5.5400000000000046E-4</v>
      </c>
      <c r="AE280">
        <f t="shared" si="65"/>
        <v>0.95184538018028497</v>
      </c>
      <c r="AF280">
        <f t="shared" si="67"/>
        <v>0.95499622207259982</v>
      </c>
    </row>
    <row r="281" spans="27:32" x14ac:dyDescent="0.25">
      <c r="AA281" s="7"/>
      <c r="AB281" s="7"/>
      <c r="AC281" s="7"/>
      <c r="AD281">
        <f t="shared" si="66"/>
        <v>5.560000000000005E-4</v>
      </c>
      <c r="AE281">
        <f t="shared" si="65"/>
        <v>0.95632742099215784</v>
      </c>
      <c r="AF281">
        <f t="shared" si="67"/>
        <v>0.9594428192855502</v>
      </c>
    </row>
    <row r="282" spans="27:32" x14ac:dyDescent="0.25">
      <c r="AA282" s="7"/>
      <c r="AB282" s="7"/>
      <c r="AC282" s="7"/>
      <c r="AD282">
        <f t="shared" si="66"/>
        <v>5.5800000000000055E-4</v>
      </c>
      <c r="AE282">
        <f t="shared" si="65"/>
        <v>0.96079993330436175</v>
      </c>
      <c r="AF282">
        <f t="shared" si="67"/>
        <v>0.96387969139526763</v>
      </c>
    </row>
    <row r="283" spans="27:32" x14ac:dyDescent="0.25">
      <c r="AA283" s="7"/>
      <c r="AB283" s="7"/>
      <c r="AC283" s="7"/>
      <c r="AD283">
        <f t="shared" si="66"/>
        <v>5.600000000000006E-4</v>
      </c>
      <c r="AE283">
        <f t="shared" si="65"/>
        <v>0.9652627646891272</v>
      </c>
      <c r="AF283">
        <f t="shared" si="67"/>
        <v>0.96830668844963474</v>
      </c>
    </row>
    <row r="284" spans="27:32" x14ac:dyDescent="0.25">
      <c r="AA284" s="7"/>
      <c r="AB284" s="7"/>
      <c r="AC284" s="7"/>
      <c r="AD284">
        <f t="shared" si="66"/>
        <v>5.6200000000000065E-4</v>
      </c>
      <c r="AE284">
        <f t="shared" si="65"/>
        <v>0.9697157634830027</v>
      </c>
      <c r="AF284">
        <f t="shared" si="67"/>
        <v>0.97272366126720899</v>
      </c>
    </row>
    <row r="285" spans="27:32" x14ac:dyDescent="0.25">
      <c r="AA285" s="7"/>
      <c r="AB285" s="7"/>
      <c r="AC285" s="7"/>
      <c r="AD285">
        <f t="shared" si="66"/>
        <v>5.640000000000007E-4</v>
      </c>
      <c r="AE285">
        <f t="shared" si="65"/>
        <v>0.97415877879091672</v>
      </c>
      <c r="AF285">
        <f t="shared" si="67"/>
        <v>0.97713046144113491</v>
      </c>
    </row>
    <row r="286" spans="27:32" x14ac:dyDescent="0.25">
      <c r="AA286" s="7"/>
      <c r="AB286" s="7"/>
      <c r="AC286" s="7"/>
      <c r="AD286">
        <f t="shared" si="66"/>
        <v>5.6600000000000075E-4</v>
      </c>
      <c r="AE286">
        <f t="shared" si="65"/>
        <v>0.97859166049019808</v>
      </c>
      <c r="AF286">
        <f t="shared" si="67"/>
        <v>0.98152694134301566</v>
      </c>
    </row>
    <row r="287" spans="27:32" x14ac:dyDescent="0.25">
      <c r="AA287" s="7"/>
      <c r="AB287" s="7"/>
      <c r="AC287" s="7"/>
      <c r="AD287">
        <f t="shared" si="66"/>
        <v>5.680000000000008E-4</v>
      </c>
      <c r="AE287">
        <f t="shared" si="65"/>
        <v>0.98301425923455699</v>
      </c>
      <c r="AF287">
        <f t="shared" si="67"/>
        <v>0.98591295412674418</v>
      </c>
    </row>
    <row r="288" spans="27:32" x14ac:dyDescent="0.25">
      <c r="AA288" s="7"/>
      <c r="AB288" s="7"/>
      <c r="AC288" s="7"/>
      <c r="AD288">
        <f t="shared" si="66"/>
        <v>5.7000000000000084E-4</v>
      </c>
      <c r="AE288">
        <f t="shared" si="65"/>
        <v>0.98742642645802359</v>
      </c>
      <c r="AF288">
        <f t="shared" si="67"/>
        <v>0.99028835373229351</v>
      </c>
    </row>
    <row r="289" spans="27:32" x14ac:dyDescent="0.25">
      <c r="AA289" s="7"/>
      <c r="AB289" s="7"/>
      <c r="AC289" s="7"/>
      <c r="AD289">
        <f t="shared" si="66"/>
        <v>5.7200000000000089E-4</v>
      </c>
      <c r="AE289">
        <f t="shared" si="65"/>
        <v>0.99182801437884816</v>
      </c>
      <c r="AF289">
        <f t="shared" si="67"/>
        <v>0.99465299488946746</v>
      </c>
    </row>
    <row r="290" spans="27:32" x14ac:dyDescent="0.25">
      <c r="AA290" s="7"/>
      <c r="AB290" s="7"/>
      <c r="AC290" s="7"/>
      <c r="AD290">
        <f t="shared" si="66"/>
        <v>5.7400000000000094E-4</v>
      </c>
      <c r="AE290">
        <f t="shared" si="65"/>
        <v>0.99621887600335901</v>
      </c>
      <c r="AF290">
        <f t="shared" si="67"/>
        <v>0.99900673312160937</v>
      </c>
    </row>
    <row r="291" spans="27:32" x14ac:dyDescent="0.25">
      <c r="AA291" s="7"/>
      <c r="AB291" s="7"/>
      <c r="AC291" s="7"/>
      <c r="AD291">
        <f t="shared" si="66"/>
        <v>5.7600000000000099E-4</v>
      </c>
      <c r="AE291">
        <f t="shared" si="65"/>
        <v>1.0005988651297801</v>
      </c>
      <c r="AF291">
        <f t="shared" si="67"/>
        <v>1.0033494247492707</v>
      </c>
    </row>
    <row r="292" spans="27:32" x14ac:dyDescent="0.25">
      <c r="AA292" s="7"/>
      <c r="AB292" s="7"/>
      <c r="AC292" s="7"/>
      <c r="AD292">
        <f t="shared" si="66"/>
        <v>5.7800000000000104E-4</v>
      </c>
      <c r="AE292">
        <f t="shared" si="65"/>
        <v>1.0049678363520078</v>
      </c>
      <c r="AF292">
        <f t="shared" si="67"/>
        <v>1.0076809268938391</v>
      </c>
    </row>
    <row r="293" spans="27:32" x14ac:dyDescent="0.25">
      <c r="AA293" s="7"/>
      <c r="AB293" s="7"/>
      <c r="AC293" s="7"/>
      <c r="AD293">
        <f t="shared" si="66"/>
        <v>5.8000000000000109E-4</v>
      </c>
      <c r="AE293">
        <f t="shared" si="65"/>
        <v>1.0093256450633468</v>
      </c>
      <c r="AF293">
        <f t="shared" si="67"/>
        <v>1.012001097481126</v>
      </c>
    </row>
    <row r="294" spans="27:32" x14ac:dyDescent="0.25">
      <c r="AA294" s="7"/>
      <c r="AB294" s="7"/>
      <c r="AC294" s="7"/>
      <c r="AD294">
        <f t="shared" si="66"/>
        <v>5.8200000000000114E-4</v>
      </c>
      <c r="AE294">
        <f t="shared" si="65"/>
        <v>1.0136721474602051</v>
      </c>
      <c r="AF294">
        <f t="shared" si="67"/>
        <v>1.0163097952449121</v>
      </c>
    </row>
    <row r="295" spans="27:32" x14ac:dyDescent="0.25">
      <c r="AA295" s="7"/>
      <c r="AB295" s="7"/>
      <c r="AC295" s="7"/>
      <c r="AD295">
        <f t="shared" si="66"/>
        <v>5.8400000000000118E-4</v>
      </c>
      <c r="AE295">
        <f t="shared" si="65"/>
        <v>1.018007200545749</v>
      </c>
      <c r="AF295">
        <f t="shared" si="67"/>
        <v>1.0206068797304531</v>
      </c>
    </row>
    <row r="296" spans="27:32" x14ac:dyDescent="0.25">
      <c r="AA296" s="7"/>
      <c r="AB296" s="7"/>
      <c r="AC296" s="7"/>
      <c r="AD296">
        <f t="shared" si="66"/>
        <v>5.8600000000000123E-4</v>
      </c>
      <c r="AE296">
        <f t="shared" si="65"/>
        <v>1.0223306621335146</v>
      </c>
      <c r="AF296">
        <f t="shared" si="67"/>
        <v>1.0248922112979446</v>
      </c>
    </row>
    <row r="297" spans="27:32" x14ac:dyDescent="0.25">
      <c r="AA297" s="7"/>
      <c r="AB297" s="7"/>
      <c r="AC297" s="7"/>
      <c r="AD297">
        <f t="shared" si="66"/>
        <v>5.8800000000000128E-4</v>
      </c>
      <c r="AE297">
        <f t="shared" si="65"/>
        <v>1.026642390850981</v>
      </c>
      <c r="AF297">
        <f t="shared" si="67"/>
        <v>1.0291656511259457</v>
      </c>
    </row>
    <row r="298" spans="27:32" x14ac:dyDescent="0.25">
      <c r="AA298" s="7"/>
      <c r="AB298" s="7"/>
      <c r="AC298" s="7"/>
      <c r="AD298">
        <f t="shared" si="66"/>
        <v>5.9000000000000133E-4</v>
      </c>
      <c r="AE298">
        <f t="shared" si="65"/>
        <v>1.0309422461431017</v>
      </c>
      <c r="AF298">
        <f t="shared" si="67"/>
        <v>1.0334270612147616</v>
      </c>
    </row>
    <row r="299" spans="27:32" x14ac:dyDescent="0.25">
      <c r="AA299" s="7"/>
      <c r="AB299" s="7"/>
      <c r="AC299" s="7"/>
      <c r="AD299">
        <f t="shared" si="66"/>
        <v>5.9200000000000138E-4</v>
      </c>
      <c r="AE299">
        <f t="shared" si="65"/>
        <v>1.0352300882757934</v>
      </c>
      <c r="AF299">
        <f t="shared" si="67"/>
        <v>1.0376763043897852</v>
      </c>
    </row>
    <row r="300" spans="27:32" x14ac:dyDescent="0.25">
      <c r="AA300" s="7"/>
      <c r="AB300" s="7"/>
      <c r="AC300" s="7"/>
      <c r="AD300">
        <f t="shared" si="66"/>
        <v>5.9400000000000143E-4</v>
      </c>
      <c r="AE300">
        <f t="shared" si="65"/>
        <v>1.0395057783393855</v>
      </c>
      <c r="AF300">
        <f t="shared" si="67"/>
        <v>1.0419132443047983</v>
      </c>
    </row>
    <row r="301" spans="27:32" x14ac:dyDescent="0.25">
      <c r="AA301" s="7"/>
      <c r="AB301" s="7"/>
      <c r="AC301" s="7"/>
      <c r="AD301">
        <f t="shared" si="66"/>
        <v>5.9600000000000148E-4</v>
      </c>
      <c r="AE301">
        <f t="shared" si="65"/>
        <v>1.0437691782520275</v>
      </c>
      <c r="AF301">
        <f t="shared" si="67"/>
        <v>1.046137745445231</v>
      </c>
    </row>
    <row r="302" spans="27:32" x14ac:dyDescent="0.25">
      <c r="AA302" s="7"/>
      <c r="AB302" s="7"/>
      <c r="AC302" s="7"/>
      <c r="AD302">
        <f t="shared" si="66"/>
        <v>5.9800000000000153E-4</v>
      </c>
      <c r="AE302">
        <f t="shared" si="65"/>
        <v>1.0480201507630562</v>
      </c>
      <c r="AF302">
        <f t="shared" si="67"/>
        <v>1.0503496731313804</v>
      </c>
    </row>
    <row r="303" spans="27:32" x14ac:dyDescent="0.25">
      <c r="AA303" s="7"/>
      <c r="AB303" s="7"/>
      <c r="AC303" s="7"/>
      <c r="AD303">
        <f t="shared" si="66"/>
        <v>6.0000000000000157E-4</v>
      </c>
      <c r="AE303">
        <f t="shared" si="65"/>
        <v>1.0522585594563196</v>
      </c>
      <c r="AF303">
        <f t="shared" si="67"/>
        <v>1.0545488935215885</v>
      </c>
    </row>
    <row r="304" spans="27:32" x14ac:dyDescent="0.25">
      <c r="AA304" s="7"/>
      <c r="AB304" s="7"/>
      <c r="AC304" s="7"/>
      <c r="AD304">
        <f t="shared" si="66"/>
        <v>6.0200000000000162E-4</v>
      </c>
      <c r="AE304">
        <f t="shared" si="65"/>
        <v>1.0564842687534624</v>
      </c>
      <c r="AF304">
        <f t="shared" si="67"/>
        <v>1.0587352736153786</v>
      </c>
    </row>
    <row r="305" spans="27:32" x14ac:dyDescent="0.25">
      <c r="AA305" s="7"/>
      <c r="AB305" s="7"/>
      <c r="AC305" s="7"/>
      <c r="AD305">
        <f t="shared" si="66"/>
        <v>6.0400000000000167E-4</v>
      </c>
      <c r="AE305">
        <f t="shared" si="65"/>
        <v>1.0606971439171673</v>
      </c>
      <c r="AF305">
        <f t="shared" si="67"/>
        <v>1.06290868125655</v>
      </c>
    </row>
    <row r="306" spans="27:32" x14ac:dyDescent="0.25">
      <c r="AA306" s="7"/>
      <c r="AB306" s="7"/>
      <c r="AC306" s="7"/>
      <c r="AD306">
        <f t="shared" si="66"/>
        <v>6.0600000000000172E-4</v>
      </c>
      <c r="AE306">
        <f t="shared" si="65"/>
        <v>1.0648970510543576</v>
      </c>
      <c r="AF306">
        <f t="shared" si="67"/>
        <v>1.0670689851362336</v>
      </c>
    </row>
    <row r="307" spans="27:32" x14ac:dyDescent="0.25">
      <c r="AA307" s="7"/>
      <c r="AB307" s="7"/>
      <c r="AC307" s="7"/>
      <c r="AD307">
        <f t="shared" si="66"/>
        <v>6.0800000000000177E-4</v>
      </c>
      <c r="AE307">
        <f t="shared" si="65"/>
        <v>1.0690838571193564</v>
      </c>
      <c r="AF307">
        <f t="shared" si="67"/>
        <v>1.0712160547959044</v>
      </c>
    </row>
    <row r="308" spans="27:32" x14ac:dyDescent="0.25">
      <c r="AA308" s="7"/>
      <c r="AB308" s="7"/>
      <c r="AC308" s="7"/>
      <c r="AD308">
        <f t="shared" si="66"/>
        <v>6.1000000000000182E-4</v>
      </c>
      <c r="AE308">
        <f t="shared" si="65"/>
        <v>1.0732574299170057</v>
      </c>
      <c r="AF308">
        <f t="shared" si="67"/>
        <v>1.0753497606303535</v>
      </c>
    </row>
    <row r="309" spans="27:32" x14ac:dyDescent="0.25">
      <c r="AA309" s="7"/>
      <c r="AB309" s="7"/>
      <c r="AC309" s="7"/>
      <c r="AD309">
        <f t="shared" si="66"/>
        <v>6.1200000000000187E-4</v>
      </c>
      <c r="AE309">
        <f t="shared" si="65"/>
        <v>1.0774176381057445</v>
      </c>
      <c r="AF309">
        <f t="shared" si="67"/>
        <v>1.0794699738906184</v>
      </c>
    </row>
    <row r="310" spans="27:32" x14ac:dyDescent="0.25">
      <c r="AA310" s="7"/>
      <c r="AB310" s="7"/>
      <c r="AC310" s="7"/>
      <c r="AD310">
        <f t="shared" si="66"/>
        <v>6.1400000000000191E-4</v>
      </c>
      <c r="AE310">
        <f t="shared" si="65"/>
        <v>1.081564351200643</v>
      </c>
      <c r="AF310">
        <f t="shared" si="67"/>
        <v>1.0835765666868735</v>
      </c>
    </row>
    <row r="311" spans="27:32" x14ac:dyDescent="0.25">
      <c r="AA311" s="7"/>
      <c r="AB311" s="7"/>
      <c r="AC311" s="7"/>
      <c r="AD311">
        <f t="shared" si="66"/>
        <v>6.1600000000000196E-4</v>
      </c>
      <c r="AE311">
        <f t="shared" si="65"/>
        <v>1.0856974395763992</v>
      </c>
      <c r="AF311">
        <f t="shared" si="67"/>
        <v>1.0876694119912782</v>
      </c>
    </row>
    <row r="312" spans="27:32" x14ac:dyDescent="0.25">
      <c r="AA312" s="7"/>
      <c r="AB312" s="7"/>
      <c r="AC312" s="7"/>
      <c r="AD312">
        <f t="shared" si="66"/>
        <v>6.1800000000000201E-4</v>
      </c>
      <c r="AE312">
        <f t="shared" si="65"/>
        <v>1.0898167744702905</v>
      </c>
      <c r="AF312">
        <f t="shared" si="67"/>
        <v>1.0917483836407842</v>
      </c>
    </row>
    <row r="313" spans="27:32" x14ac:dyDescent="0.25">
      <c r="AA313" s="7"/>
      <c r="AB313" s="7"/>
      <c r="AC313" s="7"/>
      <c r="AD313">
        <f t="shared" si="66"/>
        <v>6.2000000000000206E-4</v>
      </c>
      <c r="AE313">
        <f t="shared" si="65"/>
        <v>1.0939222279850866</v>
      </c>
      <c r="AF313">
        <f t="shared" si="67"/>
        <v>1.0958133563399013</v>
      </c>
    </row>
    <row r="314" spans="27:32" x14ac:dyDescent="0.25">
      <c r="AA314" s="7"/>
      <c r="AB314" s="7"/>
      <c r="AC314" s="7"/>
      <c r="AD314">
        <f t="shared" si="66"/>
        <v>6.2200000000000211E-4</v>
      </c>
      <c r="AE314">
        <f t="shared" si="65"/>
        <v>1.0980136730919199</v>
      </c>
      <c r="AF314">
        <f t="shared" si="67"/>
        <v>1.0998642056634227</v>
      </c>
    </row>
    <row r="315" spans="27:32" x14ac:dyDescent="0.25">
      <c r="AA315" s="7"/>
      <c r="AB315" s="7"/>
      <c r="AC315" s="7"/>
      <c r="AD315">
        <f t="shared" si="66"/>
        <v>6.2400000000000216E-4</v>
      </c>
      <c r="AE315">
        <f t="shared" si="65"/>
        <v>1.1020909836331123</v>
      </c>
      <c r="AF315">
        <f t="shared" si="67"/>
        <v>1.1039008080591086</v>
      </c>
    </row>
    <row r="316" spans="27:32" x14ac:dyDescent="0.25">
      <c r="AA316" s="7"/>
      <c r="AB316" s="7"/>
      <c r="AC316" s="7"/>
      <c r="AD316">
        <f t="shared" si="66"/>
        <v>6.2600000000000221E-4</v>
      </c>
      <c r="AE316">
        <f t="shared" si="65"/>
        <v>1.1061540343249661</v>
      </c>
      <c r="AF316">
        <f t="shared" si="67"/>
        <v>1.1079230408503282</v>
      </c>
    </row>
    <row r="317" spans="27:32" x14ac:dyDescent="0.25">
      <c r="AA317" s="7"/>
      <c r="AB317" s="7"/>
      <c r="AC317" s="7"/>
      <c r="AD317">
        <f t="shared" si="66"/>
        <v>6.2800000000000225E-4</v>
      </c>
      <c r="AE317">
        <f t="shared" si="65"/>
        <v>1.1102027007605069</v>
      </c>
      <c r="AF317">
        <f t="shared" si="67"/>
        <v>1.1119307822386613</v>
      </c>
    </row>
    <row r="318" spans="27:32" x14ac:dyDescent="0.25">
      <c r="AA318" s="7"/>
      <c r="AB318" s="7"/>
      <c r="AC318" s="7"/>
      <c r="AD318">
        <f t="shared" si="66"/>
        <v>6.300000000000023E-4</v>
      </c>
      <c r="AE318">
        <f t="shared" si="65"/>
        <v>1.1142368594121899</v>
      </c>
      <c r="AF318">
        <f t="shared" si="67"/>
        <v>1.1159239113064578</v>
      </c>
    </row>
    <row r="319" spans="27:32" x14ac:dyDescent="0.25">
      <c r="AA319" s="7"/>
      <c r="AB319" s="7"/>
      <c r="AC319" s="7"/>
      <c r="AD319">
        <f t="shared" si="66"/>
        <v>6.3200000000000235E-4</v>
      </c>
      <c r="AE319">
        <f t="shared" si="65"/>
        <v>1.1182563876345619</v>
      </c>
      <c r="AF319">
        <f t="shared" si="67"/>
        <v>1.1199023080193575</v>
      </c>
    </row>
    <row r="320" spans="27:32" x14ac:dyDescent="0.25">
      <c r="AA320" s="7"/>
      <c r="AB320" s="7"/>
      <c r="AC320" s="7"/>
      <c r="AD320">
        <f t="shared" si="66"/>
        <v>6.340000000000024E-4</v>
      </c>
      <c r="AE320">
        <f t="shared" si="65"/>
        <v>1.122261163666884</v>
      </c>
      <c r="AF320">
        <f t="shared" si="67"/>
        <v>1.1238658532287666</v>
      </c>
    </row>
    <row r="321" spans="27:32" x14ac:dyDescent="0.25">
      <c r="AA321" s="7"/>
      <c r="AB321" s="7"/>
      <c r="AC321" s="7"/>
      <c r="AD321">
        <f t="shared" si="66"/>
        <v>6.3600000000000245E-4</v>
      </c>
      <c r="AE321">
        <f t="shared" si="65"/>
        <v>1.1262510666357111</v>
      </c>
      <c r="AF321">
        <f t="shared" si="67"/>
        <v>1.127814428674295</v>
      </c>
    </row>
    <row r="322" spans="27:32" x14ac:dyDescent="0.25">
      <c r="AA322" s="7"/>
      <c r="AB322" s="7"/>
      <c r="AC322" s="7"/>
      <c r="AD322">
        <f t="shared" si="66"/>
        <v>6.380000000000025E-4</v>
      </c>
      <c r="AE322">
        <f t="shared" si="65"/>
        <v>1.1302259765574303</v>
      </c>
      <c r="AF322">
        <f t="shared" si="67"/>
        <v>1.1317479169861513</v>
      </c>
    </row>
    <row r="323" spans="27:32" x14ac:dyDescent="0.25">
      <c r="AA323" s="7"/>
      <c r="AB323" s="7"/>
      <c r="AC323" s="7"/>
      <c r="AD323">
        <f t="shared" si="66"/>
        <v>6.4000000000000255E-4</v>
      </c>
      <c r="AE323">
        <f t="shared" ref="AE323:AE386" si="68">2*ZL*EXP((-NL*AD323)/(2*NQ))*(SIN((AD323*SQRT(4*NK*NQ-NL^2))/(2*NQ))/SQRT(4*NK*NQ-NL^2))-NL*ZK*EXP((-NL*AD323)/(2*NQ))*(SIN((AD323*SQRT(4*NK*NQ-NL^2))/(2*NQ))/(NK*SQRT(4*NK*NQ-NL^2)))-ZQ*(NL/NQ)*EXP((-NL*AD323)/(2*NQ))*(SIN((AD323*SQRT(4*NK*NQ-NL^2))/(2*NQ))/SQRT(4*NK*NQ-NL^2))+ZQ*EXP((-NL*AD323)/(2*NQ))*(COS((AD323*SQRT(4*NK*NQ-NL^2))/(2*NQ))/NQ)-ZK*EXP((-NL*AD323)/(2*NQ))*(COS((AD323*SQRT(4*NK*NQ-NL^2))/(2*NQ))/NK)+ZK/NK</f>
        <v>1.1341857743407584</v>
      </c>
      <c r="AF323">
        <f t="shared" si="67"/>
        <v>1.1356662016874965</v>
      </c>
    </row>
    <row r="324" spans="27:32" x14ac:dyDescent="0.25">
      <c r="AA324" s="7"/>
      <c r="AB324" s="7"/>
      <c r="AC324" s="7"/>
      <c r="AD324">
        <f t="shared" ref="AD324:AD387" si="69">AD323+t_MAX/5000</f>
        <v>6.4200000000000259E-4</v>
      </c>
      <c r="AE324">
        <f t="shared" si="68"/>
        <v>1.1381303417891977</v>
      </c>
      <c r="AF324">
        <f t="shared" si="67"/>
        <v>1.1395691671967574</v>
      </c>
    </row>
    <row r="325" spans="27:32" x14ac:dyDescent="0.25">
      <c r="AA325" s="7"/>
      <c r="AB325" s="7"/>
      <c r="AC325" s="7"/>
      <c r="AD325">
        <f t="shared" si="69"/>
        <v>6.4400000000000264E-4</v>
      </c>
      <c r="AE325">
        <f t="shared" si="68"/>
        <v>1.142059561603451</v>
      </c>
      <c r="AF325">
        <f t="shared" ref="AF325:AF388" si="70">(1*(ZQ/TA_SIM^2+ZL/TA_SIM+ZK)-1*(2*ZQ/TA_SIM^2+ZL/TA_SIM)+1*(ZQ/TA_SIM^2)+AF324*(2*NQ/TA_SIM^2+NL/TA_SIM)-AF323*(NQ/TA_SIM^2))/(NQ/TA_SIM^2+NL/TA_SIM+NK)</f>
        <v>1.143456698829898</v>
      </c>
    </row>
    <row r="326" spans="27:32" x14ac:dyDescent="0.25">
      <c r="AA326" s="7"/>
      <c r="AB326" s="7"/>
      <c r="AC326" s="7"/>
      <c r="AD326">
        <f t="shared" si="69"/>
        <v>6.4600000000000269E-4</v>
      </c>
      <c r="AE326">
        <f t="shared" si="68"/>
        <v>1.1459733173837932</v>
      </c>
      <c r="AF326">
        <f t="shared" si="70"/>
        <v>1.1473286828026505</v>
      </c>
    </row>
    <row r="327" spans="27:32" x14ac:dyDescent="0.25">
      <c r="AA327" s="7"/>
      <c r="AB327" s="7"/>
      <c r="AC327" s="7"/>
      <c r="AD327">
        <f t="shared" si="69"/>
        <v>6.4800000000000274E-4</v>
      </c>
      <c r="AE327">
        <f t="shared" si="68"/>
        <v>1.1498714936324026</v>
      </c>
      <c r="AF327">
        <f t="shared" si="70"/>
        <v>1.1511850062327051</v>
      </c>
    </row>
    <row r="328" spans="27:32" x14ac:dyDescent="0.25">
      <c r="AA328" s="7"/>
      <c r="AB328" s="7"/>
      <c r="AC328" s="7"/>
      <c r="AD328">
        <f t="shared" si="69"/>
        <v>6.5000000000000279E-4</v>
      </c>
      <c r="AE328">
        <f t="shared" si="68"/>
        <v>1.1537539757556532</v>
      </c>
      <c r="AF328">
        <f t="shared" si="70"/>
        <v>1.1550255571418577</v>
      </c>
    </row>
    <row r="329" spans="27:32" x14ac:dyDescent="0.25">
      <c r="AA329" s="7"/>
      <c r="AB329" s="7"/>
      <c r="AC329" s="7"/>
      <c r="AD329">
        <f t="shared" si="69"/>
        <v>6.5200000000000284E-4</v>
      </c>
      <c r="AE329">
        <f t="shared" si="68"/>
        <v>1.1576206500663613</v>
      </c>
      <c r="AF329">
        <f t="shared" si="70"/>
        <v>1.1588502244581178</v>
      </c>
    </row>
    <row r="330" spans="27:32" x14ac:dyDescent="0.25">
      <c r="AA330" s="7"/>
      <c r="AB330" s="7"/>
      <c r="AC330" s="7"/>
      <c r="AD330">
        <f t="shared" si="69"/>
        <v>6.5400000000000289E-4</v>
      </c>
      <c r="AE330">
        <f t="shared" si="68"/>
        <v>1.1614714037859928</v>
      </c>
      <c r="AF330">
        <f t="shared" si="70"/>
        <v>1.1626588980177748</v>
      </c>
    </row>
    <row r="331" spans="27:32" x14ac:dyDescent="0.25">
      <c r="AA331" s="7"/>
      <c r="AB331" s="7"/>
      <c r="AC331" s="7"/>
      <c r="AD331">
        <f t="shared" si="69"/>
        <v>6.5600000000000293E-4</v>
      </c>
      <c r="AE331">
        <f t="shared" si="68"/>
        <v>1.16530612504683</v>
      </c>
      <c r="AF331">
        <f t="shared" si="70"/>
        <v>1.166451468567423</v>
      </c>
    </row>
    <row r="332" spans="27:32" x14ac:dyDescent="0.25">
      <c r="AA332" s="7"/>
      <c r="AB332" s="7"/>
      <c r="AC332" s="7"/>
      <c r="AD332">
        <f t="shared" si="69"/>
        <v>6.5800000000000298E-4</v>
      </c>
      <c r="AE332">
        <f t="shared" si="68"/>
        <v>1.1691247028940959</v>
      </c>
      <c r="AF332">
        <f t="shared" si="70"/>
        <v>1.1702278277659461</v>
      </c>
    </row>
    <row r="333" spans="27:32" x14ac:dyDescent="0.25">
      <c r="AA333" s="7"/>
      <c r="AB333" s="7"/>
      <c r="AC333" s="7"/>
      <c r="AD333">
        <f t="shared" si="69"/>
        <v>6.6000000000000303E-4</v>
      </c>
      <c r="AE333">
        <f t="shared" si="68"/>
        <v>1.1729270272880372</v>
      </c>
      <c r="AF333">
        <f t="shared" si="70"/>
        <v>1.1739878681864608</v>
      </c>
    </row>
    <row r="334" spans="27:32" x14ac:dyDescent="0.25">
      <c r="AA334" s="7"/>
      <c r="AB334" s="7"/>
      <c r="AC334" s="7"/>
      <c r="AD334">
        <f t="shared" si="69"/>
        <v>6.6200000000000308E-4</v>
      </c>
      <c r="AE334">
        <f t="shared" si="68"/>
        <v>1.1767129891059658</v>
      </c>
      <c r="AF334">
        <f t="shared" si="70"/>
        <v>1.1777314833182189</v>
      </c>
    </row>
    <row r="335" spans="27:32" x14ac:dyDescent="0.25">
      <c r="AA335" s="7"/>
      <c r="AB335" s="7"/>
      <c r="AC335" s="7"/>
      <c r="AD335">
        <f t="shared" si="69"/>
        <v>6.6400000000000313E-4</v>
      </c>
      <c r="AE335">
        <f t="shared" si="68"/>
        <v>1.1804824801442604</v>
      </c>
      <c r="AF335">
        <f t="shared" si="70"/>
        <v>1.1814585675684683</v>
      </c>
    </row>
    <row r="336" spans="27:32" x14ac:dyDescent="0.25">
      <c r="AA336" s="7"/>
      <c r="AB336" s="7"/>
      <c r="AC336" s="7"/>
      <c r="AD336">
        <f t="shared" si="69"/>
        <v>6.6600000000000318E-4</v>
      </c>
      <c r="AE336">
        <f t="shared" si="68"/>
        <v>1.1842353931203253</v>
      </c>
      <c r="AF336">
        <f t="shared" si="70"/>
        <v>1.1851690162642747</v>
      </c>
    </row>
    <row r="337" spans="27:32" x14ac:dyDescent="0.25">
      <c r="AA337" s="7"/>
      <c r="AB337" s="7"/>
      <c r="AC337" s="7"/>
      <c r="AD337">
        <f t="shared" si="69"/>
        <v>6.6800000000000323E-4</v>
      </c>
      <c r="AE337">
        <f t="shared" si="68"/>
        <v>1.1879716216745084</v>
      </c>
      <c r="AF337">
        <f t="shared" si="70"/>
        <v>1.1888627256543003</v>
      </c>
    </row>
    <row r="338" spans="27:32" x14ac:dyDescent="0.25">
      <c r="AA338" s="7"/>
      <c r="AB338" s="7"/>
      <c r="AC338" s="7"/>
      <c r="AD338">
        <f t="shared" si="69"/>
        <v>6.7000000000000328E-4</v>
      </c>
      <c r="AE338">
        <f t="shared" si="68"/>
        <v>1.1916910603719784</v>
      </c>
      <c r="AF338">
        <f t="shared" si="70"/>
        <v>1.1925395929105429</v>
      </c>
    </row>
    <row r="339" spans="27:32" x14ac:dyDescent="0.25">
      <c r="AA339" s="7"/>
      <c r="AB339" s="7"/>
      <c r="AC339" s="7"/>
      <c r="AD339">
        <f t="shared" si="69"/>
        <v>6.7200000000000332E-4</v>
      </c>
      <c r="AE339">
        <f t="shared" si="68"/>
        <v>1.1953936047045606</v>
      </c>
      <c r="AF339">
        <f t="shared" si="70"/>
        <v>1.1961995161300343</v>
      </c>
    </row>
    <row r="340" spans="27:32" x14ac:dyDescent="0.25">
      <c r="AA340" s="7"/>
      <c r="AB340" s="7"/>
      <c r="AC340" s="7"/>
      <c r="AD340">
        <f t="shared" si="69"/>
        <v>6.7400000000000337E-4</v>
      </c>
      <c r="AE340">
        <f t="shared" si="68"/>
        <v>1.1990791510925309</v>
      </c>
      <c r="AF340">
        <f t="shared" si="70"/>
        <v>1.1998423943364978</v>
      </c>
    </row>
    <row r="341" spans="27:32" x14ac:dyDescent="0.25">
      <c r="AA341" s="7"/>
      <c r="AB341" s="7"/>
      <c r="AC341" s="7"/>
      <c r="AD341">
        <f t="shared" si="69"/>
        <v>6.7600000000000342E-4</v>
      </c>
      <c r="AE341">
        <f t="shared" si="68"/>
        <v>1.2027475968863706</v>
      </c>
      <c r="AF341">
        <f t="shared" si="70"/>
        <v>1.2034681274819643</v>
      </c>
    </row>
    <row r="342" spans="27:32" x14ac:dyDescent="0.25">
      <c r="AA342" s="7"/>
      <c r="AB342" s="7"/>
      <c r="AC342" s="7"/>
      <c r="AD342">
        <f t="shared" si="69"/>
        <v>6.7800000000000347E-4</v>
      </c>
      <c r="AE342">
        <f t="shared" si="68"/>
        <v>1.2063988403684773</v>
      </c>
      <c r="AF342">
        <f t="shared" si="70"/>
        <v>1.2070766164483486</v>
      </c>
    </row>
    <row r="343" spans="27:32" x14ac:dyDescent="0.25">
      <c r="AA343" s="7"/>
      <c r="AB343" s="7"/>
      <c r="AC343" s="7"/>
      <c r="AD343">
        <f t="shared" si="69"/>
        <v>6.8000000000000352E-4</v>
      </c>
      <c r="AE343">
        <f t="shared" si="68"/>
        <v>1.2100327807548368</v>
      </c>
      <c r="AF343">
        <f t="shared" si="70"/>
        <v>1.2106677630489844</v>
      </c>
    </row>
    <row r="344" spans="27:32" x14ac:dyDescent="0.25">
      <c r="AA344" s="7"/>
      <c r="AB344" s="7"/>
      <c r="AC344" s="7"/>
      <c r="AD344">
        <f t="shared" si="69"/>
        <v>6.8200000000000357E-4</v>
      </c>
      <c r="AE344">
        <f t="shared" si="68"/>
        <v>1.2136493181966546</v>
      </c>
      <c r="AF344">
        <f t="shared" si="70"/>
        <v>1.2142414700301194</v>
      </c>
    </row>
    <row r="345" spans="27:32" x14ac:dyDescent="0.25">
      <c r="AA345" s="7"/>
      <c r="AB345" s="7"/>
      <c r="AC345" s="7"/>
      <c r="AD345">
        <f t="shared" si="69"/>
        <v>6.8400000000000362E-4</v>
      </c>
      <c r="AE345">
        <f t="shared" si="68"/>
        <v>1.2172483537819436</v>
      </c>
      <c r="AF345">
        <f t="shared" si="70"/>
        <v>1.2177976410723699</v>
      </c>
    </row>
    <row r="346" spans="27:32" x14ac:dyDescent="0.25">
      <c r="AA346" s="7"/>
      <c r="AB346" s="7"/>
      <c r="AC346" s="7"/>
      <c r="AD346">
        <f t="shared" si="69"/>
        <v>6.8600000000000366E-4</v>
      </c>
      <c r="AE346">
        <f t="shared" si="68"/>
        <v>1.2208297895370732</v>
      </c>
      <c r="AF346">
        <f t="shared" si="70"/>
        <v>1.2213361807921335</v>
      </c>
    </row>
    <row r="347" spans="27:32" x14ac:dyDescent="0.25">
      <c r="AA347" s="7"/>
      <c r="AB347" s="7"/>
      <c r="AC347" s="7"/>
      <c r="AD347">
        <f t="shared" si="69"/>
        <v>6.8800000000000371E-4</v>
      </c>
      <c r="AE347">
        <f t="shared" si="68"/>
        <v>1.2243935284282772</v>
      </c>
      <c r="AF347">
        <f t="shared" si="70"/>
        <v>1.2248569947429633</v>
      </c>
    </row>
    <row r="348" spans="27:32" x14ac:dyDescent="0.25">
      <c r="AA348" s="7"/>
      <c r="AB348" s="7"/>
      <c r="AC348" s="7"/>
      <c r="AD348">
        <f t="shared" si="69"/>
        <v>6.9000000000000376E-4</v>
      </c>
      <c r="AE348">
        <f t="shared" si="68"/>
        <v>1.2279394743631207</v>
      </c>
      <c r="AF348">
        <f t="shared" si="70"/>
        <v>1.2283599894168999</v>
      </c>
    </row>
    <row r="349" spans="27:32" x14ac:dyDescent="0.25">
      <c r="AA349" s="7"/>
      <c r="AB349" s="7"/>
      <c r="AC349" s="7"/>
      <c r="AD349">
        <f t="shared" si="69"/>
        <v>6.9200000000000381E-4</v>
      </c>
      <c r="AE349">
        <f t="shared" si="68"/>
        <v>1.2314675321919248</v>
      </c>
      <c r="AF349">
        <f t="shared" si="70"/>
        <v>1.231845072245765</v>
      </c>
    </row>
    <row r="350" spans="27:32" x14ac:dyDescent="0.25">
      <c r="AA350" s="7"/>
      <c r="AB350" s="7"/>
      <c r="AC350" s="7"/>
      <c r="AD350">
        <f t="shared" si="69"/>
        <v>6.9400000000000386E-4</v>
      </c>
      <c r="AE350">
        <f t="shared" si="68"/>
        <v>1.234977607709153</v>
      </c>
      <c r="AF350">
        <f t="shared" si="70"/>
        <v>1.2353121516024124</v>
      </c>
    </row>
    <row r="351" spans="27:32" x14ac:dyDescent="0.25">
      <c r="AA351" s="7"/>
      <c r="AB351" s="7"/>
      <c r="AC351" s="7"/>
      <c r="AD351">
        <f t="shared" si="69"/>
        <v>6.9600000000000391E-4</v>
      </c>
      <c r="AE351">
        <f t="shared" si="68"/>
        <v>1.2384696076547566</v>
      </c>
      <c r="AF351">
        <f t="shared" si="70"/>
        <v>1.2387611368019411</v>
      </c>
    </row>
    <row r="352" spans="27:32" x14ac:dyDescent="0.25">
      <c r="AA352" s="7"/>
      <c r="AB352" s="7"/>
      <c r="AC352" s="7"/>
      <c r="AD352">
        <f t="shared" si="69"/>
        <v>6.9800000000000396E-4</v>
      </c>
      <c r="AE352">
        <f t="shared" si="68"/>
        <v>1.2419434397154754</v>
      </c>
      <c r="AF352">
        <f t="shared" si="70"/>
        <v>1.2421919381028665</v>
      </c>
    </row>
    <row r="353" spans="27:32" x14ac:dyDescent="0.25">
      <c r="AA353" s="7"/>
      <c r="AB353" s="7"/>
      <c r="AC353" s="7"/>
      <c r="AD353">
        <f t="shared" si="69"/>
        <v>7.00000000000004E-4</v>
      </c>
      <c r="AE353">
        <f t="shared" si="68"/>
        <v>1.2453990125261041</v>
      </c>
      <c r="AF353">
        <f t="shared" si="70"/>
        <v>1.2456044667082522</v>
      </c>
    </row>
    <row r="354" spans="27:32" x14ac:dyDescent="0.25">
      <c r="AA354" s="7"/>
      <c r="AB354" s="7"/>
      <c r="AC354" s="7"/>
      <c r="AD354">
        <f t="shared" si="69"/>
        <v>7.0200000000000405E-4</v>
      </c>
      <c r="AE354">
        <f t="shared" si="68"/>
        <v>1.2488362356707132</v>
      </c>
      <c r="AF354">
        <f t="shared" si="70"/>
        <v>1.2489986347668012</v>
      </c>
    </row>
    <row r="355" spans="27:32" x14ac:dyDescent="0.25">
      <c r="AA355" s="7"/>
      <c r="AB355" s="7"/>
      <c r="AC355" s="7"/>
      <c r="AD355">
        <f t="shared" si="69"/>
        <v>7.040000000000041E-4</v>
      </c>
      <c r="AE355">
        <f t="shared" si="68"/>
        <v>1.252255019683832</v>
      </c>
      <c r="AF355">
        <f t="shared" si="70"/>
        <v>1.252374355373908</v>
      </c>
    </row>
    <row r="356" spans="27:32" x14ac:dyDescent="0.25">
      <c r="AA356" s="7"/>
      <c r="AB356" s="7"/>
      <c r="AC356" s="7"/>
      <c r="AD356">
        <f t="shared" si="69"/>
        <v>7.0600000000000415E-4</v>
      </c>
      <c r="AE356">
        <f t="shared" si="68"/>
        <v>1.2556552760515902</v>
      </c>
      <c r="AF356">
        <f t="shared" si="70"/>
        <v>1.2557315425726698</v>
      </c>
    </row>
    <row r="357" spans="27:32" x14ac:dyDescent="0.25">
      <c r="AA357" s="7"/>
      <c r="AB357" s="7"/>
      <c r="AC357" s="7"/>
      <c r="AD357">
        <f t="shared" si="69"/>
        <v>7.080000000000042E-4</v>
      </c>
      <c r="AE357">
        <f t="shared" si="68"/>
        <v>1.2590369172128184</v>
      </c>
      <c r="AF357">
        <f t="shared" si="70"/>
        <v>1.259070111354859</v>
      </c>
    </row>
    <row r="358" spans="27:32" x14ac:dyDescent="0.25">
      <c r="AA358" s="7"/>
      <c r="AB358" s="7"/>
      <c r="AC358" s="7"/>
      <c r="AD358">
        <f t="shared" si="69"/>
        <v>7.1000000000000425E-4</v>
      </c>
      <c r="AE358">
        <f t="shared" si="68"/>
        <v>1.2623998565601107</v>
      </c>
      <c r="AF358">
        <f t="shared" si="70"/>
        <v>1.2623899776618541</v>
      </c>
    </row>
    <row r="359" spans="27:32" x14ac:dyDescent="0.25">
      <c r="AA359" s="7"/>
      <c r="AB359" s="7"/>
      <c r="AC359" s="7"/>
      <c r="AD359">
        <f t="shared" si="69"/>
        <v>7.120000000000043E-4</v>
      </c>
      <c r="AE359">
        <f t="shared" si="68"/>
        <v>1.2657440084408442</v>
      </c>
      <c r="AF359">
        <f t="shared" si="70"/>
        <v>1.2656910583855321</v>
      </c>
    </row>
    <row r="360" spans="27:32" x14ac:dyDescent="0.25">
      <c r="AA360" s="7"/>
      <c r="AB360" s="7"/>
      <c r="AC360" s="7"/>
      <c r="AD360">
        <f t="shared" si="69"/>
        <v>7.1400000000000434E-4</v>
      </c>
      <c r="AE360">
        <f t="shared" si="68"/>
        <v>1.2690692881581607</v>
      </c>
      <c r="AF360">
        <f t="shared" si="70"/>
        <v>1.2689732713691209</v>
      </c>
    </row>
    <row r="361" spans="27:32" x14ac:dyDescent="0.25">
      <c r="AA361" s="7"/>
      <c r="AB361" s="7"/>
      <c r="AC361" s="7"/>
      <c r="AD361">
        <f t="shared" si="69"/>
        <v>7.1600000000000439E-4</v>
      </c>
      <c r="AE361">
        <f t="shared" si="68"/>
        <v>1.2723756119719047</v>
      </c>
      <c r="AF361">
        <f t="shared" si="70"/>
        <v>1.2722365354080125</v>
      </c>
    </row>
    <row r="362" spans="27:32" x14ac:dyDescent="0.25">
      <c r="AA362" s="7"/>
      <c r="AB362" s="7"/>
      <c r="AC362" s="7"/>
      <c r="AD362">
        <f t="shared" si="69"/>
        <v>7.1800000000000444E-4</v>
      </c>
      <c r="AE362">
        <f t="shared" si="68"/>
        <v>1.2756628970995272</v>
      </c>
      <c r="AF362">
        <f t="shared" si="70"/>
        <v>1.2754807702505357</v>
      </c>
    </row>
    <row r="363" spans="27:32" x14ac:dyDescent="0.25">
      <c r="AA363" s="7"/>
      <c r="AB363" s="7"/>
      <c r="AC363" s="7"/>
      <c r="AD363">
        <f t="shared" si="69"/>
        <v>7.2000000000000449E-4</v>
      </c>
      <c r="AE363">
        <f t="shared" si="68"/>
        <v>1.2789310617169432</v>
      </c>
      <c r="AF363">
        <f t="shared" si="70"/>
        <v>1.2787058965986904</v>
      </c>
    </row>
    <row r="364" spans="27:32" x14ac:dyDescent="0.25">
      <c r="AA364" s="7"/>
      <c r="AB364" s="7"/>
      <c r="AC364" s="7"/>
      <c r="AD364">
        <f t="shared" si="69"/>
        <v>7.2200000000000454E-4</v>
      </c>
      <c r="AE364">
        <f t="shared" si="68"/>
        <v>1.2821800249593536</v>
      </c>
      <c r="AF364">
        <f t="shared" si="70"/>
        <v>1.2819118361088411</v>
      </c>
    </row>
    <row r="365" spans="27:32" x14ac:dyDescent="0.25">
      <c r="AA365" s="7"/>
      <c r="AB365" s="7"/>
      <c r="AC365" s="7"/>
      <c r="AD365">
        <f t="shared" si="69"/>
        <v>7.2400000000000459E-4</v>
      </c>
      <c r="AE365">
        <f t="shared" si="68"/>
        <v>1.2854097069220249</v>
      </c>
      <c r="AF365">
        <f t="shared" si="70"/>
        <v>1.2850985113923723</v>
      </c>
    </row>
    <row r="366" spans="27:32" x14ac:dyDescent="0.25">
      <c r="AA366" s="7"/>
      <c r="AB366" s="7"/>
      <c r="AC366" s="7"/>
      <c r="AD366">
        <f t="shared" si="69"/>
        <v>7.2600000000000464E-4</v>
      </c>
      <c r="AE366">
        <f t="shared" si="68"/>
        <v>1.2886200286610301</v>
      </c>
      <c r="AF366">
        <f t="shared" si="70"/>
        <v>1.2882658460163043</v>
      </c>
    </row>
    <row r="367" spans="27:32" x14ac:dyDescent="0.25">
      <c r="AA367" s="7"/>
      <c r="AB367" s="7"/>
      <c r="AC367" s="7"/>
      <c r="AD367">
        <f t="shared" si="69"/>
        <v>7.2800000000000469E-4</v>
      </c>
      <c r="AE367">
        <f t="shared" si="68"/>
        <v>1.2918109121939496</v>
      </c>
      <c r="AF367">
        <f t="shared" si="70"/>
        <v>1.2914137645038699</v>
      </c>
    </row>
    <row r="368" spans="27:32" x14ac:dyDescent="0.25">
      <c r="AA368" s="7"/>
      <c r="AB368" s="7"/>
      <c r="AC368" s="7"/>
      <c r="AD368">
        <f t="shared" si="69"/>
        <v>7.3000000000000473E-4</v>
      </c>
      <c r="AE368">
        <f t="shared" si="68"/>
        <v>1.2949822805005329</v>
      </c>
      <c r="AF368">
        <f t="shared" si="70"/>
        <v>1.2945421923350509</v>
      </c>
    </row>
    <row r="369" spans="27:32" x14ac:dyDescent="0.25">
      <c r="AA369" s="7"/>
      <c r="AB369" s="7"/>
      <c r="AC369" s="7"/>
      <c r="AD369">
        <f t="shared" si="69"/>
        <v>7.3200000000000478E-4</v>
      </c>
      <c r="AE369">
        <f t="shared" si="68"/>
        <v>1.2981340575233189</v>
      </c>
      <c r="AF369">
        <f t="shared" si="70"/>
        <v>1.2976510559470769</v>
      </c>
    </row>
    <row r="370" spans="27:32" x14ac:dyDescent="0.25">
      <c r="AA370" s="7"/>
      <c r="AB370" s="7"/>
      <c r="AC370" s="7"/>
      <c r="AD370">
        <f t="shared" si="69"/>
        <v>7.3400000000000483E-4</v>
      </c>
      <c r="AE370">
        <f t="shared" si="68"/>
        <v>1.3012661681682203</v>
      </c>
      <c r="AF370">
        <f t="shared" si="70"/>
        <v>1.3007402827348848</v>
      </c>
    </row>
    <row r="371" spans="27:32" x14ac:dyDescent="0.25">
      <c r="AA371" s="7"/>
      <c r="AB371" s="7"/>
      <c r="AC371" s="7"/>
      <c r="AD371">
        <f t="shared" si="69"/>
        <v>7.3600000000000488E-4</v>
      </c>
      <c r="AE371">
        <f t="shared" si="68"/>
        <v>1.3043785383050639</v>
      </c>
      <c r="AF371">
        <f t="shared" si="70"/>
        <v>1.3038098010515395</v>
      </c>
    </row>
    <row r="372" spans="27:32" x14ac:dyDescent="0.25">
      <c r="AA372" s="7"/>
      <c r="AB372" s="7"/>
      <c r="AC372" s="7"/>
      <c r="AD372">
        <f t="shared" si="69"/>
        <v>7.3800000000000493E-4</v>
      </c>
      <c r="AE372">
        <f t="shared" si="68"/>
        <v>1.3074710947680954</v>
      </c>
      <c r="AF372">
        <f t="shared" si="70"/>
        <v>1.3068595402086149</v>
      </c>
    </row>
    <row r="373" spans="27:32" x14ac:dyDescent="0.25">
      <c r="AA373" s="7"/>
      <c r="AB373" s="7"/>
      <c r="AC373" s="7"/>
      <c r="AD373">
        <f t="shared" si="69"/>
        <v>7.4000000000000498E-4</v>
      </c>
      <c r="AE373">
        <f t="shared" si="68"/>
        <v>1.3105437653564429</v>
      </c>
      <c r="AF373">
        <f t="shared" si="70"/>
        <v>1.3098894304765372</v>
      </c>
    </row>
    <row r="374" spans="27:32" x14ac:dyDescent="0.25">
      <c r="AA374" s="7"/>
      <c r="AB374" s="7"/>
      <c r="AC374" s="7"/>
      <c r="AD374">
        <f t="shared" si="69"/>
        <v>7.4200000000000503E-4</v>
      </c>
      <c r="AE374">
        <f t="shared" si="68"/>
        <v>1.3135964788345418</v>
      </c>
      <c r="AF374">
        <f t="shared" si="70"/>
        <v>1.3128994030848891</v>
      </c>
    </row>
    <row r="375" spans="27:32" x14ac:dyDescent="0.25">
      <c r="AA375" s="7"/>
      <c r="AB375" s="7"/>
      <c r="AC375" s="7"/>
      <c r="AD375">
        <f t="shared" si="69"/>
        <v>7.4400000000000507E-4</v>
      </c>
      <c r="AE375">
        <f t="shared" si="68"/>
        <v>1.3166291649325204</v>
      </c>
      <c r="AF375">
        <f t="shared" si="70"/>
        <v>1.315889390222676</v>
      </c>
    </row>
    <row r="376" spans="27:32" x14ac:dyDescent="0.25">
      <c r="AA376" s="7"/>
      <c r="AB376" s="7"/>
      <c r="AC376" s="7"/>
      <c r="AD376">
        <f t="shared" si="69"/>
        <v>7.4600000000000512E-4</v>
      </c>
      <c r="AE376">
        <f t="shared" si="68"/>
        <v>1.3196417543465468</v>
      </c>
      <c r="AF376">
        <f t="shared" si="70"/>
        <v>1.3188593250385523</v>
      </c>
    </row>
    <row r="377" spans="27:32" x14ac:dyDescent="0.25">
      <c r="AA377" s="7"/>
      <c r="AB377" s="7"/>
      <c r="AC377" s="7"/>
      <c r="AD377">
        <f t="shared" si="69"/>
        <v>7.4800000000000517E-4</v>
      </c>
      <c r="AE377">
        <f t="shared" si="68"/>
        <v>1.3226341787391367</v>
      </c>
      <c r="AF377">
        <f t="shared" si="70"/>
        <v>1.321809141641012</v>
      </c>
    </row>
    <row r="378" spans="27:32" x14ac:dyDescent="0.25">
      <c r="AA378" s="7"/>
      <c r="AB378" s="7"/>
      <c r="AC378" s="7"/>
      <c r="AD378">
        <f t="shared" si="69"/>
        <v>7.5000000000000522E-4</v>
      </c>
      <c r="AE378">
        <f t="shared" si="68"/>
        <v>1.3256063707394217</v>
      </c>
      <c r="AF378">
        <f t="shared" si="70"/>
        <v>1.3247387750985375</v>
      </c>
    </row>
    <row r="379" spans="27:32" x14ac:dyDescent="0.25">
      <c r="AA379" s="7"/>
      <c r="AB379" s="7"/>
      <c r="AC379" s="7"/>
      <c r="AD379">
        <f t="shared" si="69"/>
        <v>7.5200000000000527E-4</v>
      </c>
      <c r="AE379">
        <f t="shared" si="68"/>
        <v>1.3285582639433791</v>
      </c>
      <c r="AF379">
        <f t="shared" si="70"/>
        <v>1.3276481614397133</v>
      </c>
    </row>
    <row r="380" spans="27:32" x14ac:dyDescent="0.25">
      <c r="AA380" s="7"/>
      <c r="AB380" s="7"/>
      <c r="AC380" s="7"/>
      <c r="AD380">
        <f t="shared" si="69"/>
        <v>7.5400000000000532E-4</v>
      </c>
      <c r="AE380">
        <f t="shared" si="68"/>
        <v>1.3314897929140248</v>
      </c>
      <c r="AF380">
        <f t="shared" si="70"/>
        <v>1.3305372376533005</v>
      </c>
    </row>
    <row r="381" spans="27:32" x14ac:dyDescent="0.25">
      <c r="AA381" s="7"/>
      <c r="AB381" s="7"/>
      <c r="AC381" s="7"/>
      <c r="AD381">
        <f t="shared" si="69"/>
        <v>7.5600000000000537E-4</v>
      </c>
      <c r="AE381">
        <f t="shared" si="68"/>
        <v>1.3344008931815639</v>
      </c>
      <c r="AF381">
        <f t="shared" si="70"/>
        <v>1.3334059416882726</v>
      </c>
    </row>
    <row r="382" spans="27:32" x14ac:dyDescent="0.25">
      <c r="AA382" s="7"/>
      <c r="AB382" s="7"/>
      <c r="AC382" s="7"/>
      <c r="AD382">
        <f t="shared" si="69"/>
        <v>7.5800000000000541E-4</v>
      </c>
      <c r="AE382">
        <f t="shared" si="68"/>
        <v>1.3372915012435063</v>
      </c>
      <c r="AF382">
        <f t="shared" si="70"/>
        <v>1.3362542124538144</v>
      </c>
    </row>
    <row r="383" spans="27:32" x14ac:dyDescent="0.25">
      <c r="AA383" s="7"/>
      <c r="AB383" s="7"/>
      <c r="AC383" s="7"/>
      <c r="AD383">
        <f t="shared" si="69"/>
        <v>7.6000000000000546E-4</v>
      </c>
      <c r="AE383">
        <f t="shared" si="68"/>
        <v>1.3401615545647423</v>
      </c>
      <c r="AF383">
        <f t="shared" si="70"/>
        <v>1.3390819898192816</v>
      </c>
    </row>
    <row r="384" spans="27:32" x14ac:dyDescent="0.25">
      <c r="AA384" s="7"/>
      <c r="AB384" s="7"/>
      <c r="AC384" s="7"/>
      <c r="AD384">
        <f t="shared" si="69"/>
        <v>7.6200000000000551E-4</v>
      </c>
      <c r="AE384">
        <f t="shared" si="68"/>
        <v>1.3430109915775799</v>
      </c>
      <c r="AF384">
        <f t="shared" si="70"/>
        <v>1.3418892146141259</v>
      </c>
    </row>
    <row r="385" spans="27:32" x14ac:dyDescent="0.25">
      <c r="AA385" s="7"/>
      <c r="AB385" s="7"/>
      <c r="AC385" s="7"/>
      <c r="AD385">
        <f t="shared" si="69"/>
        <v>7.6400000000000556E-4</v>
      </c>
      <c r="AE385">
        <f t="shared" si="68"/>
        <v>1.3458397516817429</v>
      </c>
      <c r="AF385">
        <f t="shared" si="70"/>
        <v>1.3446758286277785</v>
      </c>
    </row>
    <row r="386" spans="27:32" x14ac:dyDescent="0.25">
      <c r="AA386" s="7"/>
      <c r="AB386" s="7"/>
      <c r="AC386" s="7"/>
      <c r="AD386">
        <f t="shared" si="69"/>
        <v>7.6600000000000561E-4</v>
      </c>
      <c r="AE386">
        <f t="shared" si="68"/>
        <v>1.3486477752443347</v>
      </c>
      <c r="AF386">
        <f t="shared" si="70"/>
        <v>1.3474417746094989</v>
      </c>
    </row>
    <row r="387" spans="27:32" x14ac:dyDescent="0.25">
      <c r="AA387" s="7"/>
      <c r="AB387" s="7"/>
      <c r="AC387" s="7"/>
      <c r="AD387">
        <f t="shared" si="69"/>
        <v>7.6800000000000566E-4</v>
      </c>
      <c r="AE387">
        <f t="shared" ref="AE387:AE450" si="71">2*ZL*EXP((-NL*AD387)/(2*NQ))*(SIN((AD387*SQRT(4*NK*NQ-NL^2))/(2*NQ))/SQRT(4*NK*NQ-NL^2))-NL*ZK*EXP((-NL*AD387)/(2*NQ))*(SIN((AD387*SQRT(4*NK*NQ-NL^2))/(2*NQ))/(NK*SQRT(4*NK*NQ-NL^2)))-ZQ*(NL/NQ)*EXP((-NL*AD387)/(2*NQ))*(SIN((AD387*SQRT(4*NK*NQ-NL^2))/(2*NQ))/SQRT(4*NK*NQ-NL^2))+ZQ*EXP((-NL*AD387)/(2*NQ))*(COS((AD387*SQRT(4*NK*NQ-NL^2))/(2*NQ))/NQ)-ZK*EXP((-NL*AD387)/(2*NQ))*(COS((AD387*SQRT(4*NK*NQ-NL^2))/(2*NQ))/NK)+ZK/NK</f>
        <v>1.3514350035997584</v>
      </c>
      <c r="AF387">
        <f t="shared" si="70"/>
        <v>1.3501869962681841</v>
      </c>
    </row>
    <row r="388" spans="27:32" x14ac:dyDescent="0.25">
      <c r="AA388" s="7"/>
      <c r="AB388" s="7"/>
      <c r="AC388" s="7"/>
      <c r="AD388">
        <f t="shared" ref="AD388:AD451" si="72">AD387+t_MAX/5000</f>
        <v>7.7000000000000571E-4</v>
      </c>
      <c r="AE388">
        <f t="shared" si="71"/>
        <v>1.3542013790496032</v>
      </c>
      <c r="AF388">
        <f t="shared" si="70"/>
        <v>1.3529114382721441</v>
      </c>
    </row>
    <row r="389" spans="27:32" x14ac:dyDescent="0.25">
      <c r="AA389" s="7"/>
      <c r="AB389" s="7"/>
      <c r="AC389" s="7"/>
      <c r="AD389">
        <f t="shared" si="72"/>
        <v>7.7200000000000575E-4</v>
      </c>
      <c r="AE389">
        <f t="shared" si="71"/>
        <v>1.3569468448624922</v>
      </c>
      <c r="AF389">
        <f t="shared" ref="AF389:AF452" si="73">(1*(ZQ/TA_SIM^2+ZL/TA_SIM+ZK)-1*(2*ZQ/TA_SIM^2+ZL/TA_SIM)+1*(ZQ/TA_SIM^2)+AF388*(2*NQ/TA_SIM^2+NL/TA_SIM)-AF387*(NQ/TA_SIM^2))/(NQ/TA_SIM^2+NL/TA_SIM+NK)</f>
        <v>1.3556150462488354</v>
      </c>
    </row>
    <row r="390" spans="27:32" x14ac:dyDescent="0.25">
      <c r="AA390" s="7"/>
      <c r="AB390" s="7"/>
      <c r="AC390" s="7"/>
      <c r="AD390">
        <f t="shared" si="72"/>
        <v>7.740000000000058E-4</v>
      </c>
      <c r="AE390">
        <f t="shared" si="71"/>
        <v>1.35967134527389</v>
      </c>
      <c r="AF390">
        <f t="shared" si="73"/>
        <v>1.3582977667845617</v>
      </c>
    </row>
    <row r="391" spans="27:32" x14ac:dyDescent="0.25">
      <c r="AA391" s="7"/>
      <c r="AB391" s="7"/>
      <c r="AC391" s="7"/>
      <c r="AD391">
        <f t="shared" si="72"/>
        <v>7.7600000000000585E-4</v>
      </c>
      <c r="AE391">
        <f t="shared" si="71"/>
        <v>1.362374825485877</v>
      </c>
      <c r="AF391">
        <f t="shared" si="73"/>
        <v>1.3609595474241341</v>
      </c>
    </row>
    <row r="392" spans="27:32" x14ac:dyDescent="0.25">
      <c r="AA392" s="7"/>
      <c r="AB392" s="7"/>
      <c r="AC392" s="7"/>
      <c r="AD392">
        <f t="shared" si="72"/>
        <v>7.780000000000059E-4</v>
      </c>
      <c r="AE392">
        <f t="shared" si="71"/>
        <v>1.3650572316668819</v>
      </c>
      <c r="AF392">
        <f t="shared" si="73"/>
        <v>1.3636003366704974</v>
      </c>
    </row>
    <row r="393" spans="27:32" x14ac:dyDescent="0.25">
      <c r="AA393" s="7"/>
      <c r="AB393" s="7"/>
      <c r="AC393" s="7"/>
      <c r="AD393">
        <f t="shared" si="72"/>
        <v>7.8000000000000595E-4</v>
      </c>
      <c r="AE393">
        <f t="shared" si="71"/>
        <v>1.3677185109513785</v>
      </c>
      <c r="AF393">
        <f t="shared" si="73"/>
        <v>1.3662200839843179</v>
      </c>
    </row>
    <row r="394" spans="27:32" x14ac:dyDescent="0.25">
      <c r="AA394" s="7"/>
      <c r="AB394" s="7"/>
      <c r="AC394" s="7"/>
      <c r="AD394">
        <f t="shared" si="72"/>
        <v>7.82000000000006E-4</v>
      </c>
      <c r="AE394">
        <f t="shared" si="71"/>
        <v>1.3703586114395467</v>
      </c>
      <c r="AF394">
        <f t="shared" si="73"/>
        <v>1.3688187397835345</v>
      </c>
    </row>
    <row r="395" spans="27:32" x14ac:dyDescent="0.25">
      <c r="AA395" s="7"/>
      <c r="AB395" s="7"/>
      <c r="AC395" s="7"/>
      <c r="AD395">
        <f t="shared" si="72"/>
        <v>7.8400000000000605E-4</v>
      </c>
      <c r="AE395">
        <f t="shared" si="71"/>
        <v>1.3729774821968941</v>
      </c>
      <c r="AF395">
        <f t="shared" si="73"/>
        <v>1.371396255442874</v>
      </c>
    </row>
    <row r="396" spans="27:32" x14ac:dyDescent="0.25">
      <c r="AA396" s="7"/>
      <c r="AB396" s="7"/>
      <c r="AC396" s="7"/>
      <c r="AD396">
        <f t="shared" si="72"/>
        <v>7.8600000000000609E-4</v>
      </c>
      <c r="AE396">
        <f t="shared" si="71"/>
        <v>1.3755750732538392</v>
      </c>
      <c r="AF396">
        <f t="shared" si="73"/>
        <v>1.3739525832933297</v>
      </c>
    </row>
    <row r="397" spans="27:32" x14ac:dyDescent="0.25">
      <c r="AA397" s="7"/>
      <c r="AB397" s="7"/>
      <c r="AC397" s="7"/>
      <c r="AD397">
        <f t="shared" si="72"/>
        <v>7.8800000000000614E-4</v>
      </c>
      <c r="AE397">
        <f t="shared" si="71"/>
        <v>1.3781513356052639</v>
      </c>
      <c r="AF397">
        <f t="shared" si="73"/>
        <v>1.3764876766216034</v>
      </c>
    </row>
    <row r="398" spans="27:32" x14ac:dyDescent="0.25">
      <c r="AA398" s="7"/>
      <c r="AB398" s="7"/>
      <c r="AC398" s="7"/>
      <c r="AD398">
        <f t="shared" si="72"/>
        <v>7.9000000000000619E-4</v>
      </c>
      <c r="AE398">
        <f t="shared" si="71"/>
        <v>1.3807062212100201</v>
      </c>
      <c r="AF398">
        <f t="shared" si="73"/>
        <v>1.3790014896695122</v>
      </c>
    </row>
    <row r="399" spans="27:32" x14ac:dyDescent="0.25">
      <c r="AA399" s="7"/>
      <c r="AB399" s="7"/>
      <c r="AC399" s="7"/>
      <c r="AD399">
        <f t="shared" si="72"/>
        <v>7.9200000000000624E-4</v>
      </c>
      <c r="AE399">
        <f t="shared" si="71"/>
        <v>1.3832396829904079</v>
      </c>
      <c r="AF399">
        <f t="shared" si="73"/>
        <v>1.3814939776333568</v>
      </c>
    </row>
    <row r="400" spans="27:32" x14ac:dyDescent="0.25">
      <c r="AA400" s="7"/>
      <c r="AB400" s="7"/>
      <c r="AC400" s="7"/>
      <c r="AD400">
        <f t="shared" si="72"/>
        <v>7.9400000000000629E-4</v>
      </c>
      <c r="AE400">
        <f t="shared" si="71"/>
        <v>1.3857516748316114</v>
      </c>
      <c r="AF400">
        <f t="shared" si="73"/>
        <v>1.3839650966632571</v>
      </c>
    </row>
    <row r="401" spans="27:32" x14ac:dyDescent="0.25">
      <c r="AA401" s="7"/>
      <c r="AB401" s="7"/>
      <c r="AC401" s="7"/>
      <c r="AD401">
        <f t="shared" si="72"/>
        <v>7.9600000000000634E-4</v>
      </c>
      <c r="AE401">
        <f t="shared" si="71"/>
        <v>1.3882421515811005</v>
      </c>
      <c r="AF401">
        <f t="shared" si="73"/>
        <v>1.3864148038624493</v>
      </c>
    </row>
    <row r="402" spans="27:32" x14ac:dyDescent="0.25">
      <c r="AA402" s="7"/>
      <c r="AB402" s="7"/>
      <c r="AC402" s="7"/>
      <c r="AD402">
        <f t="shared" si="72"/>
        <v>7.9800000000000639E-4</v>
      </c>
      <c r="AE402">
        <f t="shared" si="71"/>
        <v>1.3907110690479958</v>
      </c>
      <c r="AF402">
        <f t="shared" si="73"/>
        <v>1.3888430572865489</v>
      </c>
    </row>
    <row r="403" spans="27:32" x14ac:dyDescent="0.25">
      <c r="AA403" s="7"/>
      <c r="AB403" s="7"/>
      <c r="AC403" s="7"/>
      <c r="AD403">
        <f t="shared" si="72"/>
        <v>8.0000000000000644E-4</v>
      </c>
      <c r="AE403">
        <f t="shared" si="71"/>
        <v>1.393158384002398</v>
      </c>
      <c r="AF403">
        <f t="shared" si="73"/>
        <v>1.3912498159427757</v>
      </c>
    </row>
    <row r="404" spans="27:32" x14ac:dyDescent="0.25">
      <c r="AA404" s="7"/>
      <c r="AB404" s="7"/>
      <c r="AC404" s="7"/>
      <c r="AD404">
        <f t="shared" si="72"/>
        <v>8.0200000000000648E-4</v>
      </c>
      <c r="AE404">
        <f t="shared" si="71"/>
        <v>1.3955840541746776</v>
      </c>
      <c r="AF404">
        <f t="shared" si="73"/>
        <v>1.3936350397891475</v>
      </c>
    </row>
    <row r="405" spans="27:32" x14ac:dyDescent="0.25">
      <c r="AA405" s="7"/>
      <c r="AB405" s="7"/>
      <c r="AC405" s="7"/>
      <c r="AD405">
        <f t="shared" si="72"/>
        <v>8.0400000000000653E-4</v>
      </c>
      <c r="AE405">
        <f t="shared" si="71"/>
        <v>1.3979880382547345</v>
      </c>
      <c r="AF405">
        <f t="shared" si="73"/>
        <v>1.3959986897336338</v>
      </c>
    </row>
    <row r="406" spans="27:32" x14ac:dyDescent="0.25">
      <c r="AA406" s="7"/>
      <c r="AB406" s="7"/>
      <c r="AC406" s="7"/>
      <c r="AD406">
        <f t="shared" si="72"/>
        <v>8.0600000000000658E-4</v>
      </c>
      <c r="AE406">
        <f t="shared" si="71"/>
        <v>1.4003702958912163</v>
      </c>
      <c r="AF406">
        <f t="shared" si="73"/>
        <v>1.398340727633278</v>
      </c>
    </row>
    <row r="407" spans="27:32" x14ac:dyDescent="0.25">
      <c r="AA407" s="7"/>
      <c r="AB407" s="7"/>
      <c r="AC407" s="7"/>
      <c r="AD407">
        <f t="shared" si="72"/>
        <v>8.0800000000000663E-4</v>
      </c>
      <c r="AE407">
        <f t="shared" si="71"/>
        <v>1.4027307876907029</v>
      </c>
      <c r="AF407">
        <f t="shared" si="73"/>
        <v>1.4006611162932807</v>
      </c>
    </row>
    <row r="408" spans="27:32" x14ac:dyDescent="0.25">
      <c r="AA408" s="7"/>
      <c r="AB408" s="7"/>
      <c r="AC408" s="7"/>
      <c r="AD408">
        <f t="shared" si="72"/>
        <v>8.1000000000000668E-4</v>
      </c>
      <c r="AE408">
        <f t="shared" si="71"/>
        <v>1.4050694752168553</v>
      </c>
      <c r="AF408">
        <f t="shared" si="73"/>
        <v>1.4029598194660524</v>
      </c>
    </row>
    <row r="409" spans="27:32" x14ac:dyDescent="0.25">
      <c r="AA409" s="7"/>
      <c r="AB409" s="7"/>
      <c r="AC409" s="7"/>
      <c r="AD409">
        <f t="shared" si="72"/>
        <v>8.1200000000000673E-4</v>
      </c>
      <c r="AE409">
        <f t="shared" si="71"/>
        <v>1.407386320989529</v>
      </c>
      <c r="AF409">
        <f t="shared" si="73"/>
        <v>1.4052368018502277</v>
      </c>
    </row>
    <row r="410" spans="27:32" x14ac:dyDescent="0.25">
      <c r="AA410" s="7"/>
      <c r="AB410" s="7"/>
      <c r="AC410" s="7"/>
      <c r="AD410">
        <f t="shared" si="72"/>
        <v>8.1400000000000678E-4</v>
      </c>
      <c r="AE410">
        <f t="shared" si="71"/>
        <v>1.4096812884838517</v>
      </c>
      <c r="AF410">
        <f t="shared" si="73"/>
        <v>1.407492029089646</v>
      </c>
    </row>
    <row r="411" spans="27:32" x14ac:dyDescent="0.25">
      <c r="AA411" s="7"/>
      <c r="AB411" s="7"/>
      <c r="AC411" s="7"/>
      <c r="AD411">
        <f t="shared" si="72"/>
        <v>8.1600000000000682E-4</v>
      </c>
      <c r="AE411">
        <f t="shared" si="71"/>
        <v>1.4119543421292653</v>
      </c>
      <c r="AF411">
        <f t="shared" si="73"/>
        <v>1.4097254677722979</v>
      </c>
    </row>
    <row r="412" spans="27:32" x14ac:dyDescent="0.25">
      <c r="AA412" s="7"/>
      <c r="AB412" s="7"/>
      <c r="AC412" s="7"/>
      <c r="AD412">
        <f t="shared" si="72"/>
        <v>8.1800000000000687E-4</v>
      </c>
      <c r="AE412">
        <f t="shared" si="71"/>
        <v>1.4142054473085328</v>
      </c>
      <c r="AF412">
        <f t="shared" si="73"/>
        <v>1.4119370854292377</v>
      </c>
    </row>
    <row r="413" spans="27:32" x14ac:dyDescent="0.25">
      <c r="AA413" s="7"/>
      <c r="AB413" s="7"/>
      <c r="AC413" s="7"/>
      <c r="AD413">
        <f t="shared" si="72"/>
        <v>8.2000000000000692E-4</v>
      </c>
      <c r="AE413">
        <f t="shared" si="71"/>
        <v>1.4164345703567101</v>
      </c>
      <c r="AF413">
        <f t="shared" si="73"/>
        <v>1.4141268505334588</v>
      </c>
    </row>
    <row r="414" spans="27:32" x14ac:dyDescent="0.25">
      <c r="AA414" s="7"/>
      <c r="AB414" s="7"/>
      <c r="AC414" s="7"/>
      <c r="AD414">
        <f t="shared" si="72"/>
        <v>8.2200000000000697E-4</v>
      </c>
      <c r="AE414">
        <f t="shared" si="71"/>
        <v>1.4186416785600848</v>
      </c>
      <c r="AF414">
        <f t="shared" si="73"/>
        <v>1.4162947324987389</v>
      </c>
    </row>
    <row r="415" spans="27:32" x14ac:dyDescent="0.25">
      <c r="AA415" s="7"/>
      <c r="AB415" s="7"/>
      <c r="AC415" s="7"/>
      <c r="AD415">
        <f t="shared" si="72"/>
        <v>8.2400000000000702E-4</v>
      </c>
      <c r="AE415">
        <f t="shared" si="71"/>
        <v>1.4208267401550749</v>
      </c>
      <c r="AF415">
        <f t="shared" si="73"/>
        <v>1.4184407016784473</v>
      </c>
    </row>
    <row r="416" spans="27:32" x14ac:dyDescent="0.25">
      <c r="AA416" s="7"/>
      <c r="AB416" s="7"/>
      <c r="AC416" s="7"/>
      <c r="AD416">
        <f t="shared" si="72"/>
        <v>8.2600000000000707E-4</v>
      </c>
      <c r="AE416">
        <f t="shared" si="71"/>
        <v>1.4229897243271004</v>
      </c>
      <c r="AF416">
        <f t="shared" si="73"/>
        <v>1.4205647293643204</v>
      </c>
    </row>
    <row r="417" spans="27:32" x14ac:dyDescent="0.25">
      <c r="AA417" s="7"/>
      <c r="AB417" s="7"/>
      <c r="AC417" s="7"/>
      <c r="AD417">
        <f t="shared" si="72"/>
        <v>8.2800000000000712E-4</v>
      </c>
      <c r="AE417">
        <f t="shared" si="71"/>
        <v>1.4251306012094123</v>
      </c>
      <c r="AF417">
        <f t="shared" si="73"/>
        <v>1.4226667877852037</v>
      </c>
    </row>
    <row r="418" spans="27:32" x14ac:dyDescent="0.25">
      <c r="AA418" s="7"/>
      <c r="AB418" s="7"/>
      <c r="AC418" s="7"/>
      <c r="AD418">
        <f t="shared" si="72"/>
        <v>8.3000000000000716E-4</v>
      </c>
      <c r="AE418">
        <f t="shared" si="71"/>
        <v>1.4272493418818937</v>
      </c>
      <c r="AF418">
        <f t="shared" si="73"/>
        <v>1.4247468501057583</v>
      </c>
    </row>
    <row r="419" spans="27:32" x14ac:dyDescent="0.25">
      <c r="AA419" s="7"/>
      <c r="AB419" s="7"/>
      <c r="AC419" s="7"/>
      <c r="AD419">
        <f t="shared" si="72"/>
        <v>8.3200000000000721E-4</v>
      </c>
      <c r="AE419">
        <f t="shared" si="71"/>
        <v>1.4293459183698229</v>
      </c>
      <c r="AF419">
        <f t="shared" si="73"/>
        <v>1.4268048904251345</v>
      </c>
    </row>
    <row r="420" spans="27:32" x14ac:dyDescent="0.25">
      <c r="AA420" s="7"/>
      <c r="AB420" s="7"/>
      <c r="AC420" s="7"/>
      <c r="AD420">
        <f t="shared" si="72"/>
        <v>8.3400000000000726E-4</v>
      </c>
      <c r="AE420">
        <f t="shared" si="71"/>
        <v>1.4314203036426036</v>
      </c>
      <c r="AF420">
        <f t="shared" si="73"/>
        <v>1.4288408837756128</v>
      </c>
    </row>
    <row r="421" spans="27:32" x14ac:dyDescent="0.25">
      <c r="AA421" s="7"/>
      <c r="AB421" s="7"/>
      <c r="AC421" s="7"/>
      <c r="AD421">
        <f t="shared" si="72"/>
        <v>8.3600000000000731E-4</v>
      </c>
      <c r="AE421">
        <f t="shared" si="71"/>
        <v>1.4334724716124603</v>
      </c>
      <c r="AF421">
        <f t="shared" si="73"/>
        <v>1.4308548061212112</v>
      </c>
    </row>
    <row r="422" spans="27:32" x14ac:dyDescent="0.25">
      <c r="AA422" s="7"/>
      <c r="AB422" s="7"/>
      <c r="AC422" s="7"/>
      <c r="AD422">
        <f t="shared" si="72"/>
        <v>8.3800000000000736E-4</v>
      </c>
      <c r="AE422">
        <f t="shared" si="71"/>
        <v>1.4355023971331013</v>
      </c>
      <c r="AF422">
        <f t="shared" si="73"/>
        <v>1.4328466343562594</v>
      </c>
    </row>
    <row r="423" spans="27:32" x14ac:dyDescent="0.25">
      <c r="AA423" s="7"/>
      <c r="AB423" s="7"/>
      <c r="AC423" s="7"/>
      <c r="AD423">
        <f t="shared" si="72"/>
        <v>8.4000000000000741E-4</v>
      </c>
      <c r="AE423">
        <f t="shared" si="71"/>
        <v>1.4375100559983454</v>
      </c>
      <c r="AF423">
        <f t="shared" si="73"/>
        <v>1.4348163463039392</v>
      </c>
    </row>
    <row r="424" spans="27:32" x14ac:dyDescent="0.25">
      <c r="AA424" s="7"/>
      <c r="AB424" s="7"/>
      <c r="AC424" s="7"/>
      <c r="AD424">
        <f t="shared" si="72"/>
        <v>8.4200000000000746E-4</v>
      </c>
      <c r="AE424">
        <f t="shared" si="71"/>
        <v>1.4394954249407186</v>
      </c>
      <c r="AF424">
        <f t="shared" si="73"/>
        <v>1.4367639207147931</v>
      </c>
    </row>
    <row r="425" spans="27:32" x14ac:dyDescent="0.25">
      <c r="AA425" s="7"/>
      <c r="AB425" s="7"/>
      <c r="AC425" s="7"/>
      <c r="AD425">
        <f t="shared" si="72"/>
        <v>8.440000000000075E-4</v>
      </c>
      <c r="AE425">
        <f t="shared" si="71"/>
        <v>1.4414584816300133</v>
      </c>
      <c r="AF425">
        <f t="shared" si="73"/>
        <v>1.4386893372651997</v>
      </c>
    </row>
    <row r="426" spans="27:32" x14ac:dyDescent="0.25">
      <c r="AA426" s="7"/>
      <c r="AB426" s="7"/>
      <c r="AC426" s="7"/>
      <c r="AD426">
        <f t="shared" si="72"/>
        <v>8.4600000000000755E-4</v>
      </c>
      <c r="AE426">
        <f t="shared" si="71"/>
        <v>1.4433992046718176</v>
      </c>
      <c r="AF426">
        <f t="shared" si="73"/>
        <v>1.4405925765558163</v>
      </c>
    </row>
    <row r="427" spans="27:32" x14ac:dyDescent="0.25">
      <c r="AA427" s="7"/>
      <c r="AB427" s="7"/>
      <c r="AC427" s="7"/>
      <c r="AD427">
        <f t="shared" si="72"/>
        <v>8.480000000000076E-4</v>
      </c>
      <c r="AE427">
        <f t="shared" si="71"/>
        <v>1.4453175736060087</v>
      </c>
      <c r="AF427">
        <f t="shared" si="73"/>
        <v>1.4424736201099904</v>
      </c>
    </row>
    <row r="428" spans="27:32" x14ac:dyDescent="0.25">
      <c r="AA428" s="7"/>
      <c r="AB428" s="7"/>
      <c r="AC428" s="7"/>
      <c r="AD428">
        <f t="shared" si="72"/>
        <v>8.5000000000000765E-4</v>
      </c>
      <c r="AE428">
        <f t="shared" si="71"/>
        <v>1.447213568905215</v>
      </c>
      <c r="AF428">
        <f t="shared" si="73"/>
        <v>1.4443324503721364</v>
      </c>
    </row>
    <row r="429" spans="27:32" x14ac:dyDescent="0.25">
      <c r="AA429" s="7"/>
      <c r="AB429" s="7"/>
      <c r="AC429" s="7"/>
      <c r="AD429">
        <f t="shared" si="72"/>
        <v>8.520000000000077E-4</v>
      </c>
      <c r="AE429">
        <f t="shared" si="71"/>
        <v>1.449087171973245</v>
      </c>
      <c r="AF429">
        <f t="shared" si="73"/>
        <v>1.4461690507060829</v>
      </c>
    </row>
    <row r="430" spans="27:32" x14ac:dyDescent="0.25">
      <c r="AA430" s="7"/>
      <c r="AB430" s="7"/>
      <c r="AC430" s="7"/>
      <c r="AD430">
        <f t="shared" si="72"/>
        <v>8.5400000000000775E-4</v>
      </c>
      <c r="AE430">
        <f t="shared" si="71"/>
        <v>1.4509383651434828</v>
      </c>
      <c r="AF430">
        <f t="shared" si="73"/>
        <v>1.4479834053933858</v>
      </c>
    </row>
    <row r="431" spans="27:32" x14ac:dyDescent="0.25">
      <c r="AA431" s="7"/>
      <c r="AB431" s="7"/>
      <c r="AC431" s="7"/>
      <c r="AD431">
        <f t="shared" si="72"/>
        <v>8.560000000000078E-4</v>
      </c>
      <c r="AE431">
        <f t="shared" si="71"/>
        <v>1.452767131677251</v>
      </c>
      <c r="AF431">
        <f t="shared" si="73"/>
        <v>1.449775499631611</v>
      </c>
    </row>
    <row r="432" spans="27:32" x14ac:dyDescent="0.25">
      <c r="AA432" s="7"/>
      <c r="AB432" s="7"/>
      <c r="AC432" s="7"/>
      <c r="AD432">
        <f t="shared" si="72"/>
        <v>8.5800000000000784E-4</v>
      </c>
      <c r="AE432">
        <f t="shared" si="71"/>
        <v>1.4545734557621426</v>
      </c>
      <c r="AF432">
        <f t="shared" si="73"/>
        <v>1.4515453195325849</v>
      </c>
    </row>
    <row r="433" spans="27:32" x14ac:dyDescent="0.25">
      <c r="AA433" s="7"/>
      <c r="AB433" s="7"/>
      <c r="AC433" s="7"/>
      <c r="AD433">
        <f t="shared" si="72"/>
        <v>8.6000000000000789E-4</v>
      </c>
      <c r="AE433">
        <f t="shared" si="71"/>
        <v>1.4563573225103175</v>
      </c>
      <c r="AF433">
        <f t="shared" si="73"/>
        <v>1.4532928521206132</v>
      </c>
    </row>
    <row r="434" spans="27:32" x14ac:dyDescent="0.25">
      <c r="AA434" s="7"/>
      <c r="AB434" s="7"/>
      <c r="AC434" s="7"/>
      <c r="AD434">
        <f t="shared" si="72"/>
        <v>8.6200000000000794E-4</v>
      </c>
      <c r="AE434">
        <f t="shared" si="71"/>
        <v>1.4581187179567705</v>
      </c>
      <c r="AF434">
        <f t="shared" si="73"/>
        <v>1.4550180853306685</v>
      </c>
    </row>
    <row r="435" spans="27:32" x14ac:dyDescent="0.25">
      <c r="AA435" s="7"/>
      <c r="AB435" s="7"/>
      <c r="AC435" s="7"/>
      <c r="AD435">
        <f t="shared" si="72"/>
        <v>8.6400000000000799E-4</v>
      </c>
      <c r="AE435">
        <f t="shared" si="71"/>
        <v>1.4598576290575656</v>
      </c>
      <c r="AF435">
        <f t="shared" si="73"/>
        <v>1.4567210080065465</v>
      </c>
    </row>
    <row r="436" spans="27:32" x14ac:dyDescent="0.25">
      <c r="AA436" s="7"/>
      <c r="AB436" s="7"/>
      <c r="AC436" s="7"/>
      <c r="AD436">
        <f t="shared" si="72"/>
        <v>8.6600000000000804E-4</v>
      </c>
      <c r="AE436">
        <f t="shared" si="71"/>
        <v>1.4615740436880358</v>
      </c>
      <c r="AF436">
        <f t="shared" si="73"/>
        <v>1.4584016098989911</v>
      </c>
    </row>
    <row r="437" spans="27:32" x14ac:dyDescent="0.25">
      <c r="AA437" s="7"/>
      <c r="AB437" s="7"/>
      <c r="AC437" s="7"/>
      <c r="AD437">
        <f t="shared" si="72"/>
        <v>8.6800000000000809E-4</v>
      </c>
      <c r="AE437">
        <f t="shared" si="71"/>
        <v>1.4632679506409572</v>
      </c>
      <c r="AF437">
        <f t="shared" si="73"/>
        <v>1.4600598816637891</v>
      </c>
    </row>
    <row r="438" spans="27:32" x14ac:dyDescent="0.25">
      <c r="AA438" s="7"/>
      <c r="AB438" s="7"/>
      <c r="AC438" s="7"/>
      <c r="AD438">
        <f t="shared" si="72"/>
        <v>8.7000000000000814E-4</v>
      </c>
      <c r="AE438">
        <f t="shared" si="71"/>
        <v>1.4649393396246853</v>
      </c>
      <c r="AF438">
        <f t="shared" si="73"/>
        <v>1.4616958148598336</v>
      </c>
    </row>
    <row r="439" spans="27:32" x14ac:dyDescent="0.25">
      <c r="AA439" s="7"/>
      <c r="AB439" s="7"/>
      <c r="AC439" s="7"/>
      <c r="AD439">
        <f t="shared" si="72"/>
        <v>8.7200000000000819E-4</v>
      </c>
      <c r="AE439">
        <f t="shared" si="71"/>
        <v>1.4665882012612639</v>
      </c>
      <c r="AF439">
        <f t="shared" si="73"/>
        <v>1.4633094019471562</v>
      </c>
    </row>
    <row r="440" spans="27:32" x14ac:dyDescent="0.25">
      <c r="AA440" s="7"/>
      <c r="AB440" s="7"/>
      <c r="AC440" s="7"/>
      <c r="AD440">
        <f t="shared" si="72"/>
        <v>8.7400000000000823E-4</v>
      </c>
      <c r="AE440">
        <f t="shared" si="71"/>
        <v>1.4682145270845006</v>
      </c>
      <c r="AF440">
        <f t="shared" si="73"/>
        <v>1.4649006362849304</v>
      </c>
    </row>
    <row r="441" spans="27:32" x14ac:dyDescent="0.25">
      <c r="AA441" s="7"/>
      <c r="AB441" s="7"/>
      <c r="AC441" s="7"/>
      <c r="AD441">
        <f t="shared" si="72"/>
        <v>8.7600000000000828E-4</v>
      </c>
      <c r="AE441">
        <f t="shared" si="71"/>
        <v>1.4698183095380135</v>
      </c>
      <c r="AF441">
        <f t="shared" si="73"/>
        <v>1.4664695121294429</v>
      </c>
    </row>
    <row r="442" spans="27:32" x14ac:dyDescent="0.25">
      <c r="AA442" s="7"/>
      <c r="AB442" s="7"/>
      <c r="AC442" s="7"/>
      <c r="AD442">
        <f t="shared" si="72"/>
        <v>8.7800000000000833E-4</v>
      </c>
      <c r="AE442">
        <f t="shared" si="71"/>
        <v>1.4713995419732429</v>
      </c>
      <c r="AF442">
        <f t="shared" si="73"/>
        <v>1.4680160246320357</v>
      </c>
    </row>
    <row r="443" spans="27:32" x14ac:dyDescent="0.25">
      <c r="AA443" s="7"/>
      <c r="AB443" s="7"/>
      <c r="AC443" s="7"/>
      <c r="AD443">
        <f t="shared" si="72"/>
        <v>8.8000000000000838E-4</v>
      </c>
      <c r="AE443">
        <f t="shared" si="71"/>
        <v>1.472958218647437</v>
      </c>
      <c r="AF443">
        <f t="shared" si="73"/>
        <v>1.4695401698370185</v>
      </c>
    </row>
    <row r="444" spans="27:32" x14ac:dyDescent="0.25">
      <c r="AA444" s="7"/>
      <c r="AB444" s="7"/>
      <c r="AC444" s="7"/>
      <c r="AD444">
        <f t="shared" si="72"/>
        <v>8.8200000000000843E-4</v>
      </c>
      <c r="AE444">
        <f t="shared" si="71"/>
        <v>1.4744943347216033</v>
      </c>
      <c r="AF444">
        <f t="shared" si="73"/>
        <v>1.4710419446795497</v>
      </c>
    </row>
    <row r="445" spans="27:32" x14ac:dyDescent="0.25">
      <c r="AA445" s="7"/>
      <c r="AB445" s="7"/>
      <c r="AC445" s="7"/>
      <c r="AD445">
        <f t="shared" si="72"/>
        <v>8.8400000000000848E-4</v>
      </c>
      <c r="AE445">
        <f t="shared" si="71"/>
        <v>1.4760078862584318</v>
      </c>
      <c r="AF445">
        <f t="shared" si="73"/>
        <v>1.4725213469834899</v>
      </c>
    </row>
    <row r="446" spans="27:32" x14ac:dyDescent="0.25">
      <c r="AA446" s="7"/>
      <c r="AB446" s="7"/>
      <c r="AC446" s="7"/>
      <c r="AD446">
        <f t="shared" si="72"/>
        <v>8.8600000000000853E-4</v>
      </c>
      <c r="AE446">
        <f t="shared" si="71"/>
        <v>1.4774988702201859</v>
      </c>
      <c r="AF446">
        <f t="shared" si="73"/>
        <v>1.4739783754592237</v>
      </c>
    </row>
    <row r="447" spans="27:32" x14ac:dyDescent="0.25">
      <c r="AA447" s="7"/>
      <c r="AB447" s="7"/>
      <c r="AC447" s="7"/>
      <c r="AD447">
        <f t="shared" si="72"/>
        <v>8.8800000000000857E-4</v>
      </c>
      <c r="AE447">
        <f t="shared" si="71"/>
        <v>1.4789672844665651</v>
      </c>
      <c r="AF447">
        <f t="shared" si="73"/>
        <v>1.4754130297014543</v>
      </c>
    </row>
    <row r="448" spans="27:32" x14ac:dyDescent="0.25">
      <c r="AA448" s="7"/>
      <c r="AB448" s="7"/>
      <c r="AC448" s="7"/>
      <c r="AD448">
        <f t="shared" si="72"/>
        <v>8.9000000000000862E-4</v>
      </c>
      <c r="AE448">
        <f t="shared" si="71"/>
        <v>1.4804131277525359</v>
      </c>
      <c r="AF448">
        <f t="shared" si="73"/>
        <v>1.4768253101869664</v>
      </c>
    </row>
    <row r="449" spans="27:32" x14ac:dyDescent="0.25">
      <c r="AA449" s="7"/>
      <c r="AB449" s="7"/>
      <c r="AC449" s="7"/>
      <c r="AD449">
        <f t="shared" si="72"/>
        <v>8.9200000000000867E-4</v>
      </c>
      <c r="AE449">
        <f t="shared" si="71"/>
        <v>1.4818363997261348</v>
      </c>
      <c r="AF449">
        <f t="shared" si="73"/>
        <v>1.4782152182723625</v>
      </c>
    </row>
    <row r="450" spans="27:32" x14ac:dyDescent="0.25">
      <c r="AA450" s="7"/>
      <c r="AB450" s="7"/>
      <c r="AC450" s="7"/>
      <c r="AD450">
        <f t="shared" si="72"/>
        <v>8.9400000000000872E-4</v>
      </c>
      <c r="AE450">
        <f t="shared" si="71"/>
        <v>1.4832371009262384</v>
      </c>
      <c r="AF450">
        <f t="shared" si="73"/>
        <v>1.4795827561917692</v>
      </c>
    </row>
    <row r="451" spans="27:32" x14ac:dyDescent="0.25">
      <c r="AA451" s="7"/>
      <c r="AB451" s="7"/>
      <c r="AC451" s="7"/>
      <c r="AD451">
        <f t="shared" si="72"/>
        <v>8.9600000000000877E-4</v>
      </c>
      <c r="AE451">
        <f t="shared" ref="AE451:AE514" si="74">2*ZL*EXP((-NL*AD451)/(2*NQ))*(SIN((AD451*SQRT(4*NK*NQ-NL^2))/(2*NQ))/SQRT(4*NK*NQ-NL^2))-NL*ZK*EXP((-NL*AD451)/(2*NQ))*(SIN((AD451*SQRT(4*NK*NQ-NL^2))/(2*NQ))/(NK*SQRT(4*NK*NQ-NL^2)))-ZQ*(NL/NQ)*EXP((-NL*AD451)/(2*NQ))*(SIN((AD451*SQRT(4*NK*NQ-NL^2))/(2*NQ))/SQRT(4*NK*NQ-NL^2))+ZQ*EXP((-NL*AD451)/(2*NQ))*(COS((AD451*SQRT(4*NK*NQ-NL^2))/(2*NQ))/NQ)-ZK*EXP((-NL*AD451)/(2*NQ))*(COS((AD451*SQRT(4*NK*NQ-NL^2))/(2*NQ))/NK)+ZK/NK</f>
        <v>1.4846152327803086</v>
      </c>
      <c r="AF451">
        <f t="shared" si="73"/>
        <v>1.4809279270545137</v>
      </c>
    </row>
    <row r="452" spans="27:32" x14ac:dyDescent="0.25">
      <c r="AA452" s="7"/>
      <c r="AB452" s="7"/>
      <c r="AC452" s="7"/>
      <c r="AD452">
        <f t="shared" ref="AD452:AD515" si="75">AD451+t_MAX/5000</f>
        <v>8.9800000000000882E-4</v>
      </c>
      <c r="AE452">
        <f t="shared" si="74"/>
        <v>1.4859707976021042</v>
      </c>
      <c r="AF452">
        <f t="shared" si="73"/>
        <v>1.4822507348427743</v>
      </c>
    </row>
    <row r="453" spans="27:32" x14ac:dyDescent="0.25">
      <c r="AA453" s="7"/>
      <c r="AB453" s="7"/>
      <c r="AC453" s="7"/>
      <c r="AD453">
        <f t="shared" si="75"/>
        <v>9.0000000000000887E-4</v>
      </c>
      <c r="AE453">
        <f t="shared" si="74"/>
        <v>1.4873037985893647</v>
      </c>
      <c r="AF453">
        <f t="shared" ref="AF453:AF516" si="76">(1*(ZQ/TA_SIM^2+ZL/TA_SIM+ZK)-1*(2*ZQ/TA_SIM^2+ZL/TA_SIM)+1*(ZQ/TA_SIM^2)+AF452*(2*NQ/TA_SIM^2+NL/TA_SIM)-AF451*(NQ/TA_SIM^2))/(NQ/TA_SIM^2+NL/TA_SIM+NK)</f>
        <v>1.4835511844091998</v>
      </c>
    </row>
    <row r="454" spans="27:32" x14ac:dyDescent="0.25">
      <c r="AA454" s="7"/>
      <c r="AB454" s="7"/>
      <c r="AC454" s="7"/>
      <c r="AD454">
        <f t="shared" si="75"/>
        <v>9.0200000000000891E-4</v>
      </c>
      <c r="AE454">
        <f t="shared" si="74"/>
        <v>1.4886142398214677</v>
      </c>
      <c r="AF454">
        <f t="shared" si="76"/>
        <v>1.4848292814745032</v>
      </c>
    </row>
    <row r="455" spans="27:32" x14ac:dyDescent="0.25">
      <c r="AA455" s="7"/>
      <c r="AB455" s="7"/>
      <c r="AC455" s="7"/>
      <c r="AD455">
        <f t="shared" si="75"/>
        <v>9.0400000000000896E-4</v>
      </c>
      <c r="AE455">
        <f t="shared" si="74"/>
        <v>1.4899021262570509</v>
      </c>
      <c r="AF455">
        <f t="shared" si="76"/>
        <v>1.4860850326250259</v>
      </c>
    </row>
    <row r="456" spans="27:32" x14ac:dyDescent="0.25">
      <c r="AA456" s="7"/>
      <c r="AB456" s="7"/>
      <c r="AC456" s="7"/>
      <c r="AD456">
        <f t="shared" si="75"/>
        <v>9.0600000000000901E-4</v>
      </c>
      <c r="AE456">
        <f t="shared" si="74"/>
        <v>1.4911674637316139</v>
      </c>
      <c r="AF456">
        <f t="shared" si="76"/>
        <v>1.4873184453102732</v>
      </c>
    </row>
    <row r="457" spans="27:32" x14ac:dyDescent="0.25">
      <c r="AA457" s="7"/>
      <c r="AB457" s="7"/>
      <c r="AC457" s="7"/>
      <c r="AD457">
        <f t="shared" si="75"/>
        <v>9.0800000000000906E-4</v>
      </c>
      <c r="AE457">
        <f t="shared" si="74"/>
        <v>1.4924102589550849</v>
      </c>
      <c r="AF457">
        <f t="shared" si="76"/>
        <v>1.4885295278404242</v>
      </c>
    </row>
    <row r="458" spans="27:32" x14ac:dyDescent="0.25">
      <c r="AA458" s="7"/>
      <c r="AB458" s="7"/>
      <c r="AC458" s="7"/>
      <c r="AD458">
        <f t="shared" si="75"/>
        <v>9.1000000000000911E-4</v>
      </c>
      <c r="AE458">
        <f t="shared" si="74"/>
        <v>1.4936305195093609</v>
      </c>
      <c r="AF458">
        <f t="shared" si="76"/>
        <v>1.489718289383813</v>
      </c>
    </row>
    <row r="459" spans="27:32" x14ac:dyDescent="0.25">
      <c r="AA459" s="7"/>
      <c r="AB459" s="7"/>
      <c r="AC459" s="7"/>
      <c r="AD459">
        <f t="shared" si="75"/>
        <v>9.1200000000000916E-4</v>
      </c>
      <c r="AE459">
        <f t="shared" si="74"/>
        <v>1.4948282538458204</v>
      </c>
      <c r="AF459">
        <f t="shared" si="76"/>
        <v>1.4908847399643821</v>
      </c>
    </row>
    <row r="460" spans="27:32" x14ac:dyDescent="0.25">
      <c r="AA460" s="7"/>
      <c r="AB460" s="7"/>
      <c r="AC460" s="7"/>
      <c r="AD460">
        <f t="shared" si="75"/>
        <v>9.1400000000000921E-4</v>
      </c>
      <c r="AE460">
        <f t="shared" si="74"/>
        <v>1.496003471282809</v>
      </c>
      <c r="AF460">
        <f t="shared" si="76"/>
        <v>1.4920288904591088</v>
      </c>
    </row>
    <row r="461" spans="27:32" x14ac:dyDescent="0.25">
      <c r="AA461" s="7"/>
      <c r="AB461" s="7"/>
      <c r="AC461" s="7"/>
      <c r="AD461">
        <f t="shared" si="75"/>
        <v>9.1600000000000925E-4</v>
      </c>
      <c r="AE461">
        <f t="shared" si="74"/>
        <v>1.4971561820030932</v>
      </c>
      <c r="AF461">
        <f t="shared" si="76"/>
        <v>1.493150752595406</v>
      </c>
    </row>
    <row r="462" spans="27:32" x14ac:dyDescent="0.25">
      <c r="AA462" s="7"/>
      <c r="AB462" s="7"/>
      <c r="AC462" s="7"/>
      <c r="AD462">
        <f t="shared" si="75"/>
        <v>9.180000000000093E-4</v>
      </c>
      <c r="AE462">
        <f t="shared" si="74"/>
        <v>1.4982863970512921</v>
      </c>
      <c r="AF462">
        <f t="shared" si="76"/>
        <v>1.4942503389484936</v>
      </c>
    </row>
    <row r="463" spans="27:32" x14ac:dyDescent="0.25">
      <c r="AA463" s="7"/>
      <c r="AB463" s="7"/>
      <c r="AC463" s="7"/>
      <c r="AD463">
        <f t="shared" si="75"/>
        <v>9.2000000000000935E-4</v>
      </c>
      <c r="AE463">
        <f t="shared" si="74"/>
        <v>1.4993941283312755</v>
      </c>
      <c r="AF463">
        <f t="shared" si="76"/>
        <v>1.495327662938746</v>
      </c>
    </row>
    <row r="464" spans="27:32" x14ac:dyDescent="0.25">
      <c r="AA464" s="7"/>
      <c r="AB464" s="7"/>
      <c r="AC464" s="7"/>
      <c r="AD464">
        <f t="shared" si="75"/>
        <v>9.220000000000094E-4</v>
      </c>
      <c r="AE464">
        <f t="shared" si="74"/>
        <v>1.5004793886035408</v>
      </c>
      <c r="AF464">
        <f t="shared" si="76"/>
        <v>1.4963827388290103</v>
      </c>
    </row>
    <row r="465" spans="27:32" x14ac:dyDescent="0.25">
      <c r="AA465" s="7"/>
      <c r="AB465" s="7"/>
      <c r="AC465" s="7"/>
      <c r="AD465">
        <f t="shared" si="75"/>
        <v>9.2400000000000945E-4</v>
      </c>
      <c r="AE465">
        <f t="shared" si="74"/>
        <v>1.5015421914825564</v>
      </c>
      <c r="AF465">
        <f t="shared" si="76"/>
        <v>1.4974155817219004</v>
      </c>
    </row>
    <row r="466" spans="27:32" x14ac:dyDescent="0.25">
      <c r="AA466" s="7"/>
      <c r="AB466" s="7"/>
      <c r="AC466" s="7"/>
      <c r="AD466">
        <f t="shared" si="75"/>
        <v>9.260000000000095E-4</v>
      </c>
      <c r="AE466">
        <f t="shared" si="74"/>
        <v>1.5025825514340847</v>
      </c>
      <c r="AF466">
        <f t="shared" si="76"/>
        <v>1.4984262075570638</v>
      </c>
    </row>
    <row r="467" spans="27:32" x14ac:dyDescent="0.25">
      <c r="AA467" s="7"/>
      <c r="AB467" s="7"/>
      <c r="AC467" s="7"/>
      <c r="AD467">
        <f t="shared" si="75"/>
        <v>9.2800000000000955E-4</v>
      </c>
      <c r="AE467">
        <f t="shared" si="74"/>
        <v>1.5036004837724721</v>
      </c>
      <c r="AF467">
        <f t="shared" si="76"/>
        <v>1.499414633108423</v>
      </c>
    </row>
    <row r="468" spans="27:32" x14ac:dyDescent="0.25">
      <c r="AA468" s="7"/>
      <c r="AB468" s="7"/>
      <c r="AC468" s="7"/>
      <c r="AD468">
        <f t="shared" si="75"/>
        <v>9.300000000000096E-4</v>
      </c>
      <c r="AE468">
        <f t="shared" si="74"/>
        <v>1.504596004657917</v>
      </c>
      <c r="AF468">
        <f t="shared" si="76"/>
        <v>1.5003808759813901</v>
      </c>
    </row>
    <row r="469" spans="27:32" x14ac:dyDescent="0.25">
      <c r="AA469" s="7"/>
      <c r="AB469" s="7"/>
      <c r="AC469" s="7"/>
      <c r="AD469">
        <f t="shared" si="75"/>
        <v>9.3200000000000964E-4</v>
      </c>
      <c r="AE469">
        <f t="shared" si="74"/>
        <v>1.5055691310937074</v>
      </c>
      <c r="AF469">
        <f t="shared" si="76"/>
        <v>1.5013249546100558</v>
      </c>
    </row>
    <row r="470" spans="27:32" x14ac:dyDescent="0.25">
      <c r="AA470" s="7"/>
      <c r="AB470" s="7"/>
      <c r="AC470" s="7"/>
      <c r="AD470">
        <f t="shared" si="75"/>
        <v>9.3400000000000969E-4</v>
      </c>
      <c r="AE470">
        <f t="shared" si="74"/>
        <v>1.5065198809234372</v>
      </c>
      <c r="AF470">
        <f t="shared" si="76"/>
        <v>1.5022468882543549</v>
      </c>
    </row>
    <row r="471" spans="27:32" x14ac:dyDescent="0.25">
      <c r="AA471" s="7"/>
      <c r="AB471" s="7"/>
      <c r="AC471" s="7"/>
      <c r="AD471">
        <f t="shared" si="75"/>
        <v>9.3600000000000974E-4</v>
      </c>
      <c r="AE471">
        <f t="shared" si="74"/>
        <v>1.5074482728281908</v>
      </c>
      <c r="AF471">
        <f t="shared" si="76"/>
        <v>1.5031466969972047</v>
      </c>
    </row>
    <row r="472" spans="27:32" x14ac:dyDescent="0.25">
      <c r="AA472" s="7"/>
      <c r="AB472" s="7"/>
      <c r="AC472" s="7"/>
      <c r="AD472">
        <f t="shared" si="75"/>
        <v>9.3800000000000979E-4</v>
      </c>
      <c r="AE472">
        <f t="shared" si="74"/>
        <v>1.5083543263237049</v>
      </c>
      <c r="AF472">
        <f t="shared" si="76"/>
        <v>1.5040244017416178</v>
      </c>
    </row>
    <row r="473" spans="27:32" x14ac:dyDescent="0.25">
      <c r="AA473" s="7"/>
      <c r="AB473" s="7"/>
      <c r="AC473" s="7"/>
      <c r="AD473">
        <f t="shared" si="75"/>
        <v>9.4000000000000984E-4</v>
      </c>
      <c r="AE473">
        <f t="shared" si="74"/>
        <v>1.5092380617575047</v>
      </c>
      <c r="AF473">
        <f t="shared" si="76"/>
        <v>1.5048800242077918</v>
      </c>
    </row>
    <row r="474" spans="27:32" x14ac:dyDescent="0.25">
      <c r="AA474" s="7"/>
      <c r="AB474" s="7"/>
      <c r="AC474" s="7"/>
      <c r="AD474">
        <f t="shared" si="75"/>
        <v>9.4200000000000989E-4</v>
      </c>
      <c r="AE474">
        <f t="shared" si="74"/>
        <v>1.5100995003060134</v>
      </c>
      <c r="AF474">
        <f t="shared" si="76"/>
        <v>1.5057135869301723</v>
      </c>
    </row>
    <row r="475" spans="27:32" x14ac:dyDescent="0.25">
      <c r="AA475" s="7"/>
      <c r="AB475" s="7"/>
      <c r="AC475" s="7"/>
      <c r="AD475">
        <f t="shared" si="75"/>
        <v>9.4400000000000994E-4</v>
      </c>
      <c r="AE475">
        <f t="shared" si="74"/>
        <v>1.5109386639716362</v>
      </c>
      <c r="AF475">
        <f t="shared" si="76"/>
        <v>1.5065251132544937</v>
      </c>
    </row>
    <row r="476" spans="27:32" x14ac:dyDescent="0.25">
      <c r="AA476" s="7"/>
      <c r="AB476" s="7"/>
      <c r="AC476" s="7"/>
      <c r="AD476">
        <f t="shared" si="75"/>
        <v>9.4600000000000998E-4</v>
      </c>
      <c r="AE476">
        <f t="shared" si="74"/>
        <v>1.5117555755798202</v>
      </c>
      <c r="AF476">
        <f t="shared" si="76"/>
        <v>1.5073146273347924</v>
      </c>
    </row>
    <row r="477" spans="27:32" x14ac:dyDescent="0.25">
      <c r="AA477" s="7"/>
      <c r="AB477" s="7"/>
      <c r="AC477" s="7"/>
      <c r="AD477">
        <f t="shared" si="75"/>
        <v>9.4800000000001003E-4</v>
      </c>
      <c r="AE477">
        <f t="shared" si="74"/>
        <v>1.5125502587760868</v>
      </c>
      <c r="AF477">
        <f t="shared" si="76"/>
        <v>1.5080821541303988</v>
      </c>
    </row>
    <row r="478" spans="27:32" x14ac:dyDescent="0.25">
      <c r="AA478" s="7"/>
      <c r="AB478" s="7"/>
      <c r="AC478" s="7"/>
      <c r="AD478">
        <f t="shared" si="75"/>
        <v>9.5000000000001008E-4</v>
      </c>
      <c r="AE478">
        <f t="shared" si="74"/>
        <v>1.5133227380230443</v>
      </c>
      <c r="AF478">
        <f t="shared" si="76"/>
        <v>1.5088277194029036</v>
      </c>
    </row>
    <row r="479" spans="27:32" x14ac:dyDescent="0.25">
      <c r="AA479" s="7"/>
      <c r="AB479" s="7"/>
      <c r="AC479" s="7"/>
      <c r="AD479">
        <f t="shared" si="75"/>
        <v>9.5200000000001013E-4</v>
      </c>
      <c r="AE479">
        <f t="shared" si="74"/>
        <v>1.5140730385973686</v>
      </c>
      <c r="AF479">
        <f t="shared" si="76"/>
        <v>1.5095513497131003</v>
      </c>
    </row>
    <row r="480" spans="27:32" x14ac:dyDescent="0.25">
      <c r="AA480" s="7"/>
      <c r="AB480" s="7"/>
      <c r="AC480" s="7"/>
      <c r="AD480">
        <f t="shared" si="75"/>
        <v>9.5400000000001018E-4</v>
      </c>
      <c r="AE480">
        <f t="shared" si="74"/>
        <v>1.514801186586765</v>
      </c>
      <c r="AF480">
        <f t="shared" si="76"/>
        <v>1.5102530724179049</v>
      </c>
    </row>
    <row r="481" spans="27:32" x14ac:dyDescent="0.25">
      <c r="AA481" s="7"/>
      <c r="AB481" s="7"/>
      <c r="AC481" s="7"/>
      <c r="AD481">
        <f t="shared" si="75"/>
        <v>9.5600000000001023E-4</v>
      </c>
      <c r="AE481">
        <f t="shared" si="74"/>
        <v>1.5155072088869037</v>
      </c>
      <c r="AF481">
        <f t="shared" si="76"/>
        <v>1.5109329156672504</v>
      </c>
    </row>
    <row r="482" spans="27:32" x14ac:dyDescent="0.25">
      <c r="AA482" s="7"/>
      <c r="AB482" s="7"/>
      <c r="AC482" s="7"/>
      <c r="AD482">
        <f t="shared" si="75"/>
        <v>9.5800000000001028E-4</v>
      </c>
      <c r="AE482">
        <f t="shared" si="74"/>
        <v>1.516191133198332</v>
      </c>
      <c r="AF482">
        <f t="shared" si="76"/>
        <v>1.5115909084009607</v>
      </c>
    </row>
    <row r="483" spans="27:32" x14ac:dyDescent="0.25">
      <c r="AA483" s="7"/>
      <c r="AB483" s="7"/>
      <c r="AC483" s="7"/>
      <c r="AD483">
        <f t="shared" si="75"/>
        <v>9.6000000000001032E-4</v>
      </c>
      <c r="AE483">
        <f t="shared" si="74"/>
        <v>1.5168529880233601</v>
      </c>
      <c r="AF483">
        <f t="shared" si="76"/>
        <v>1.5122270803455986</v>
      </c>
    </row>
    <row r="484" spans="27:32" x14ac:dyDescent="0.25">
      <c r="AA484" s="7"/>
      <c r="AB484" s="7"/>
      <c r="AC484" s="7"/>
      <c r="AD484">
        <f t="shared" si="75"/>
        <v>9.6200000000001037E-4</v>
      </c>
      <c r="AE484">
        <f t="shared" si="74"/>
        <v>1.5174928026629253</v>
      </c>
      <c r="AF484">
        <f t="shared" si="76"/>
        <v>1.5128414620112922</v>
      </c>
    </row>
    <row r="485" spans="27:32" x14ac:dyDescent="0.25">
      <c r="AA485" s="7"/>
      <c r="AB485" s="7"/>
      <c r="AC485" s="7"/>
      <c r="AD485">
        <f t="shared" si="75"/>
        <v>9.6400000000001042E-4</v>
      </c>
      <c r="AE485">
        <f t="shared" si="74"/>
        <v>1.5181106072134334</v>
      </c>
      <c r="AF485">
        <f t="shared" si="76"/>
        <v>1.5134340846885384</v>
      </c>
    </row>
    <row r="486" spans="27:32" x14ac:dyDescent="0.25">
      <c r="AA486" s="7"/>
      <c r="AB486" s="7"/>
      <c r="AC486" s="7"/>
      <c r="AD486">
        <f t="shared" si="75"/>
        <v>9.6600000000001047E-4</v>
      </c>
      <c r="AE486">
        <f t="shared" si="74"/>
        <v>1.5187064325635733</v>
      </c>
      <c r="AF486">
        <f t="shared" si="76"/>
        <v>1.5140049804449842</v>
      </c>
    </row>
    <row r="487" spans="27:32" x14ac:dyDescent="0.25">
      <c r="AA487" s="7"/>
      <c r="AB487" s="7"/>
      <c r="AC487" s="7"/>
      <c r="AD487">
        <f t="shared" si="75"/>
        <v>9.6800000000001052E-4</v>
      </c>
      <c r="AE487">
        <f t="shared" si="74"/>
        <v>1.5192803103911126</v>
      </c>
      <c r="AF487">
        <f t="shared" si="76"/>
        <v>1.5145541821221846</v>
      </c>
    </row>
    <row r="488" spans="27:32" x14ac:dyDescent="0.25">
      <c r="AA488" s="7"/>
      <c r="AB488" s="7"/>
      <c r="AC488" s="7"/>
      <c r="AD488">
        <f t="shared" si="75"/>
        <v>9.7000000000001057E-4</v>
      </c>
      <c r="AE488">
        <f t="shared" si="74"/>
        <v>1.5198322731596643</v>
      </c>
      <c r="AF488">
        <f t="shared" si="76"/>
        <v>1.5150817233323386</v>
      </c>
    </row>
    <row r="489" spans="27:32" x14ac:dyDescent="0.25">
      <c r="AA489" s="7"/>
      <c r="AB489" s="7"/>
      <c r="AC489" s="7"/>
      <c r="AD489">
        <f t="shared" si="75"/>
        <v>9.7200000000001062E-4</v>
      </c>
      <c r="AE489">
        <f t="shared" si="74"/>
        <v>1.5203623541154399</v>
      </c>
      <c r="AF489">
        <f t="shared" si="76"/>
        <v>1.5155876384550038</v>
      </c>
    </row>
    <row r="490" spans="27:32" x14ac:dyDescent="0.25">
      <c r="AA490" s="7"/>
      <c r="AB490" s="7"/>
      <c r="AC490" s="7"/>
      <c r="AD490">
        <f t="shared" si="75"/>
        <v>9.7400000000001066E-4</v>
      </c>
      <c r="AE490">
        <f t="shared" si="74"/>
        <v>1.5208705872839681</v>
      </c>
      <c r="AF490">
        <f t="shared" si="76"/>
        <v>1.5160719626337882</v>
      </c>
    </row>
    <row r="491" spans="27:32" x14ac:dyDescent="0.25">
      <c r="AA491" s="7"/>
      <c r="AB491" s="7"/>
      <c r="AC491" s="7"/>
      <c r="AD491">
        <f t="shared" si="75"/>
        <v>9.7600000000001071E-4</v>
      </c>
      <c r="AE491">
        <f t="shared" si="74"/>
        <v>1.5213570074668008</v>
      </c>
      <c r="AF491">
        <f t="shared" si="76"/>
        <v>1.516534731773022</v>
      </c>
    </row>
    <row r="492" spans="27:32" x14ac:dyDescent="0.25">
      <c r="AA492" s="7"/>
      <c r="AB492" s="7"/>
      <c r="AC492" s="7"/>
      <c r="AD492">
        <f t="shared" si="75"/>
        <v>9.7800000000001076E-4</v>
      </c>
      <c r="AE492">
        <f t="shared" si="74"/>
        <v>1.5218216502381918</v>
      </c>
      <c r="AF492">
        <f t="shared" si="76"/>
        <v>1.5169759825344058</v>
      </c>
    </row>
    <row r="493" spans="27:32" x14ac:dyDescent="0.25">
      <c r="AA493" s="7"/>
      <c r="AB493" s="7"/>
      <c r="AC493" s="7"/>
      <c r="AD493">
        <f t="shared" si="75"/>
        <v>9.8000000000001081E-4</v>
      </c>
      <c r="AE493">
        <f t="shared" si="74"/>
        <v>1.5222645519417555</v>
      </c>
      <c r="AF493">
        <f t="shared" si="76"/>
        <v>1.5173957523336377</v>
      </c>
    </row>
    <row r="494" spans="27:32" x14ac:dyDescent="0.25">
      <c r="AA494" s="7"/>
      <c r="AB494" s="7"/>
      <c r="AC494" s="7"/>
      <c r="AD494">
        <f t="shared" si="75"/>
        <v>9.8200000000001086E-4</v>
      </c>
      <c r="AE494">
        <f t="shared" si="74"/>
        <v>1.5226857496871007</v>
      </c>
      <c r="AF494">
        <f t="shared" si="76"/>
        <v>1.5177940793370222</v>
      </c>
    </row>
    <row r="495" spans="27:32" x14ac:dyDescent="0.25">
      <c r="AA495" s="7"/>
      <c r="AB495" s="7"/>
      <c r="AC495" s="7"/>
      <c r="AD495">
        <f t="shared" si="75"/>
        <v>9.8400000000001091E-4</v>
      </c>
      <c r="AE495">
        <f t="shared" si="74"/>
        <v>1.5230852813464468</v>
      </c>
      <c r="AF495">
        <f t="shared" si="76"/>
        <v>1.5181710024580546</v>
      </c>
    </row>
    <row r="496" spans="27:32" x14ac:dyDescent="0.25">
      <c r="AA496" s="7"/>
      <c r="AB496" s="7"/>
      <c r="AC496" s="7"/>
      <c r="AD496">
        <f t="shared" si="75"/>
        <v>9.8600000000001096E-4</v>
      </c>
      <c r="AE496">
        <f t="shared" si="74"/>
        <v>1.5234631855512153</v>
      </c>
      <c r="AF496">
        <f t="shared" si="76"/>
        <v>1.5185265613539867</v>
      </c>
    </row>
    <row r="497" spans="27:32" x14ac:dyDescent="0.25">
      <c r="AA497" s="7"/>
      <c r="AB497" s="7"/>
      <c r="AC497" s="7"/>
      <c r="AD497">
        <f t="shared" si="75"/>
        <v>9.88000000000011E-4</v>
      </c>
      <c r="AE497">
        <f t="shared" si="74"/>
        <v>1.5238195016886014</v>
      </c>
      <c r="AF497">
        <f t="shared" si="76"/>
        <v>1.5188607964223702</v>
      </c>
    </row>
    <row r="498" spans="27:32" x14ac:dyDescent="0.25">
      <c r="AA498" s="7"/>
      <c r="AB498" s="7"/>
      <c r="AC498" s="7"/>
      <c r="AD498">
        <f t="shared" si="75"/>
        <v>9.9000000000001105E-4</v>
      </c>
      <c r="AE498">
        <f t="shared" si="74"/>
        <v>1.5241542698981225</v>
      </c>
      <c r="AF498">
        <f t="shared" si="76"/>
        <v>1.5191737487975832</v>
      </c>
    </row>
    <row r="499" spans="27:32" x14ac:dyDescent="0.25">
      <c r="AA499" s="7"/>
      <c r="AB499" s="7"/>
      <c r="AC499" s="7"/>
      <c r="AD499">
        <f t="shared" si="75"/>
        <v>9.920000000000111E-4</v>
      </c>
      <c r="AE499">
        <f t="shared" si="74"/>
        <v>1.5244675310681495</v>
      </c>
      <c r="AF499">
        <f t="shared" si="76"/>
        <v>1.5194654603473321</v>
      </c>
    </row>
    <row r="500" spans="27:32" x14ac:dyDescent="0.25">
      <c r="AA500" s="7"/>
      <c r="AB500" s="7"/>
      <c r="AC500" s="7"/>
      <c r="AD500">
        <f t="shared" si="75"/>
        <v>9.9400000000001115E-4</v>
      </c>
      <c r="AE500">
        <f t="shared" si="74"/>
        <v>1.5247593268324136</v>
      </c>
      <c r="AF500">
        <f t="shared" si="76"/>
        <v>1.5197359736691369</v>
      </c>
    </row>
    <row r="501" spans="27:32" x14ac:dyDescent="0.25">
      <c r="AA501" s="7"/>
      <c r="AB501" s="7"/>
      <c r="AC501" s="7"/>
      <c r="AD501">
        <f t="shared" si="75"/>
        <v>9.960000000000112E-4</v>
      </c>
      <c r="AE501">
        <f t="shared" si="74"/>
        <v>1.5250296995664927</v>
      </c>
      <c r="AF501">
        <f t="shared" si="76"/>
        <v>1.5199853320867946</v>
      </c>
    </row>
    <row r="502" spans="27:32" x14ac:dyDescent="0.25">
      <c r="AA502" s="7"/>
      <c r="AB502" s="7"/>
      <c r="AC502" s="7"/>
      <c r="AD502">
        <f t="shared" si="75"/>
        <v>9.9800000000001125E-4</v>
      </c>
      <c r="AE502">
        <f t="shared" si="74"/>
        <v>1.5252786923842809</v>
      </c>
      <c r="AF502">
        <f t="shared" si="76"/>
        <v>1.5202135796468248</v>
      </c>
    </row>
    <row r="503" spans="27:32" x14ac:dyDescent="0.25">
      <c r="AA503" s="7"/>
      <c r="AB503" s="7"/>
      <c r="AC503" s="7"/>
      <c r="AD503">
        <f t="shared" si="75"/>
        <v>1.0000000000000113E-3</v>
      </c>
      <c r="AE503">
        <f t="shared" si="74"/>
        <v>1.5255063491344336</v>
      </c>
      <c r="AF503">
        <f t="shared" si="76"/>
        <v>1.520420761114895</v>
      </c>
    </row>
    <row r="504" spans="27:32" x14ac:dyDescent="0.25">
      <c r="AA504" s="7"/>
      <c r="AB504" s="7"/>
      <c r="AC504" s="7"/>
      <c r="AD504">
        <f t="shared" si="75"/>
        <v>1.0020000000000113E-3</v>
      </c>
      <c r="AE504">
        <f t="shared" si="74"/>
        <v>1.5257127143967941</v>
      </c>
      <c r="AF504">
        <f t="shared" si="76"/>
        <v>1.5206069219722265</v>
      </c>
    </row>
    <row r="505" spans="27:32" x14ac:dyDescent="0.25">
      <c r="AA505" s="7"/>
      <c r="AB505" s="7"/>
      <c r="AC505" s="7"/>
      <c r="AD505">
        <f t="shared" si="75"/>
        <v>1.0040000000000114E-3</v>
      </c>
      <c r="AE505">
        <f t="shared" si="74"/>
        <v>1.525897833478802</v>
      </c>
      <c r="AF505">
        <f t="shared" si="76"/>
        <v>1.5207721084119807</v>
      </c>
    </row>
    <row r="506" spans="27:32" x14ac:dyDescent="0.25">
      <c r="AA506" s="7"/>
      <c r="AB506" s="7"/>
      <c r="AC506" s="7"/>
      <c r="AD506">
        <f t="shared" si="75"/>
        <v>1.0060000000000114E-3</v>
      </c>
      <c r="AE506">
        <f t="shared" si="74"/>
        <v>1.5260617524118796</v>
      </c>
      <c r="AF506">
        <f t="shared" si="76"/>
        <v>1.5209163673356283</v>
      </c>
    </row>
    <row r="507" spans="27:32" x14ac:dyDescent="0.25">
      <c r="AA507" s="7"/>
      <c r="AB507" s="7"/>
      <c r="AC507" s="7"/>
      <c r="AD507">
        <f t="shared" si="75"/>
        <v>1.0080000000000115E-3</v>
      </c>
      <c r="AE507">
        <f t="shared" si="74"/>
        <v>1.5262045179477983</v>
      </c>
      <c r="AF507">
        <f t="shared" si="76"/>
        <v>1.5210397463492984</v>
      </c>
    </row>
    <row r="508" spans="27:32" x14ac:dyDescent="0.25">
      <c r="AA508" s="7"/>
      <c r="AB508" s="7"/>
      <c r="AC508" s="7"/>
      <c r="AD508">
        <f t="shared" si="75"/>
        <v>1.0100000000000115E-3</v>
      </c>
      <c r="AE508">
        <f t="shared" si="74"/>
        <v>1.5263261775550299</v>
      </c>
      <c r="AF508">
        <f t="shared" si="76"/>
        <v>1.5211422937601102</v>
      </c>
    </row>
    <row r="509" spans="27:32" x14ac:dyDescent="0.25">
      <c r="AA509" s="7"/>
      <c r="AB509" s="7"/>
      <c r="AC509" s="7"/>
      <c r="AD509">
        <f t="shared" si="75"/>
        <v>1.0120000000000116E-3</v>
      </c>
      <c r="AE509">
        <f t="shared" si="74"/>
        <v>1.5264267794150739</v>
      </c>
      <c r="AF509">
        <f t="shared" si="76"/>
        <v>1.5212240585724848</v>
      </c>
    </row>
    <row r="510" spans="27:32" x14ac:dyDescent="0.25">
      <c r="AA510" s="7"/>
      <c r="AB510" s="7"/>
      <c r="AC510" s="7"/>
      <c r="AD510">
        <f t="shared" si="75"/>
        <v>1.0140000000000116E-3</v>
      </c>
      <c r="AE510">
        <f t="shared" si="74"/>
        <v>1.5265063724187677</v>
      </c>
      <c r="AF510">
        <f t="shared" si="76"/>
        <v>1.5212850904844413</v>
      </c>
    </row>
    <row r="511" spans="27:32" x14ac:dyDescent="0.25">
      <c r="AA511" s="7"/>
      <c r="AB511" s="7"/>
      <c r="AC511" s="7"/>
      <c r="AD511">
        <f t="shared" si="75"/>
        <v>1.0160000000000117E-3</v>
      </c>
      <c r="AE511">
        <f t="shared" si="74"/>
        <v>1.5265650061625808</v>
      </c>
      <c r="AF511">
        <f t="shared" si="76"/>
        <v>1.5213254398838725</v>
      </c>
    </row>
    <row r="512" spans="27:32" x14ac:dyDescent="0.25">
      <c r="AA512" s="7"/>
      <c r="AB512" s="7"/>
      <c r="AC512" s="7"/>
      <c r="AD512">
        <f t="shared" si="75"/>
        <v>1.0180000000000117E-3</v>
      </c>
      <c r="AE512">
        <f t="shared" si="74"/>
        <v>1.5266027309448851</v>
      </c>
      <c r="AF512">
        <f t="shared" si="76"/>
        <v>1.521345157844805</v>
      </c>
    </row>
    <row r="513" spans="27:32" x14ac:dyDescent="0.25">
      <c r="AA513" s="7"/>
      <c r="AB513" s="7"/>
      <c r="AC513" s="7"/>
      <c r="AD513">
        <f t="shared" si="75"/>
        <v>1.0200000000000118E-3</v>
      </c>
      <c r="AE513">
        <f t="shared" si="74"/>
        <v>1.5266195977622117</v>
      </c>
      <c r="AF513">
        <f t="shared" si="76"/>
        <v>1.521344296123641</v>
      </c>
    </row>
    <row r="514" spans="27:32" x14ac:dyDescent="0.25">
      <c r="AA514" s="7"/>
      <c r="AB514" s="7"/>
      <c r="AC514" s="7"/>
      <c r="AD514">
        <f t="shared" si="75"/>
        <v>1.0220000000000118E-3</v>
      </c>
      <c r="AE514">
        <f t="shared" si="74"/>
        <v>1.5266156583054875</v>
      </c>
      <c r="AF514">
        <f t="shared" si="76"/>
        <v>1.5213229071553815</v>
      </c>
    </row>
    <row r="515" spans="27:32" x14ac:dyDescent="0.25">
      <c r="AA515" s="7"/>
      <c r="AB515" s="7"/>
      <c r="AC515" s="7"/>
      <c r="AD515">
        <f t="shared" si="75"/>
        <v>1.0240000000000119E-3</v>
      </c>
      <c r="AE515">
        <f t="shared" ref="AE515:AE578" si="77">2*ZL*EXP((-NL*AD515)/(2*NQ))*(SIN((AD515*SQRT(4*NK*NQ-NL^2))/(2*NQ))/SQRT(4*NK*NQ-NL^2))-NL*ZK*EXP((-NL*AD515)/(2*NQ))*(SIN((AD515*SQRT(4*NK*NQ-NL^2))/(2*NQ))/(NK*SQRT(4*NK*NQ-NL^2)))-ZQ*(NL/NQ)*EXP((-NL*AD515)/(2*NQ))*(SIN((AD515*SQRT(4*NK*NQ-NL^2))/(2*NQ))/SQRT(4*NK*NQ-NL^2))+ZQ*EXP((-NL*AD515)/(2*NQ))*(COS((AD515*SQRT(4*NK*NQ-NL^2))/(2*NQ))/NQ)-ZK*EXP((-NL*AD515)/(2*NQ))*(COS((AD515*SQRT(4*NK*NQ-NL^2))/(2*NQ))/NK)+ZK/NK</f>
        <v>1.5265909649562532</v>
      </c>
      <c r="AF515">
        <f t="shared" si="76"/>
        <v>1.5212810440498357</v>
      </c>
    </row>
    <row r="516" spans="27:32" x14ac:dyDescent="0.25">
      <c r="AA516" s="7"/>
      <c r="AB516" s="7"/>
      <c r="AC516" s="7"/>
      <c r="AD516">
        <f t="shared" ref="AD516:AD579" si="78">AD515+t_MAX/5000</f>
        <v>1.0260000000000119E-3</v>
      </c>
      <c r="AE516">
        <f t="shared" si="77"/>
        <v>1.5265455707828659</v>
      </c>
      <c r="AF516">
        <f t="shared" si="76"/>
        <v>1.5212187605878091</v>
      </c>
    </row>
    <row r="517" spans="27:32" x14ac:dyDescent="0.25">
      <c r="AA517" s="7"/>
      <c r="AB517" s="7"/>
      <c r="AC517" s="7"/>
      <c r="AD517">
        <f t="shared" si="78"/>
        <v>1.028000000000012E-3</v>
      </c>
      <c r="AE517">
        <f t="shared" si="77"/>
        <v>1.5264795295366806</v>
      </c>
      <c r="AF517">
        <f t="shared" ref="AF517:AF580" si="79">(1*(ZQ/TA_SIM^2+ZL/TA_SIM+ZK)-1*(2*ZQ/TA_SIM^2+ZL/TA_SIM)+1*(ZQ/TA_SIM^2)+AF516*(2*NQ/TA_SIM^2+NL/TA_SIM)-AF515*(NQ/TA_SIM^2))/(NQ/TA_SIM^2+NL/TA_SIM+NK)</f>
        <v>1.5211361112172794</v>
      </c>
    </row>
    <row r="518" spans="27:32" x14ac:dyDescent="0.25">
      <c r="AA518" s="7"/>
      <c r="AB518" s="7"/>
      <c r="AC518" s="7"/>
      <c r="AD518">
        <f t="shared" si="78"/>
        <v>1.030000000000012E-3</v>
      </c>
      <c r="AE518">
        <f t="shared" si="77"/>
        <v>1.5263928956482187</v>
      </c>
      <c r="AF518">
        <f t="shared" si="79"/>
        <v>1.5210331510495518</v>
      </c>
    </row>
    <row r="519" spans="27:32" x14ac:dyDescent="0.25">
      <c r="AA519" s="7"/>
      <c r="AB519" s="7"/>
      <c r="AC519" s="7"/>
      <c r="AD519">
        <f t="shared" si="78"/>
        <v>1.0320000000000121E-3</v>
      </c>
      <c r="AE519">
        <f t="shared" si="77"/>
        <v>1.5262857242233154</v>
      </c>
      <c r="AF519">
        <f t="shared" si="79"/>
        <v>1.520909935855401</v>
      </c>
    </row>
    <row r="520" spans="27:32" x14ac:dyDescent="0.25">
      <c r="AA520" s="7"/>
      <c r="AB520" s="7"/>
      <c r="AC520" s="7"/>
      <c r="AD520">
        <f t="shared" si="78"/>
        <v>1.0340000000000121E-3</v>
      </c>
      <c r="AE520">
        <f t="shared" si="77"/>
        <v>1.5261580710392533</v>
      </c>
      <c r="AF520">
        <f t="shared" si="79"/>
        <v>1.5207665220611954</v>
      </c>
    </row>
    <row r="521" spans="27:32" x14ac:dyDescent="0.25">
      <c r="AA521" s="7"/>
      <c r="AB521" s="7"/>
      <c r="AC521" s="7"/>
      <c r="AD521">
        <f t="shared" si="78"/>
        <v>1.0360000000000122E-3</v>
      </c>
      <c r="AE521">
        <f t="shared" si="77"/>
        <v>1.5260099925408759</v>
      </c>
      <c r="AF521">
        <f t="shared" si="79"/>
        <v>1.5206029667450061</v>
      </c>
    </row>
    <row r="522" spans="27:32" x14ac:dyDescent="0.25">
      <c r="AA522" s="7"/>
      <c r="AB522" s="7"/>
      <c r="AC522" s="7"/>
      <c r="AD522">
        <f t="shared" si="78"/>
        <v>1.0380000000000122E-3</v>
      </c>
      <c r="AE522">
        <f t="shared" si="77"/>
        <v>1.5258415458366883</v>
      </c>
      <c r="AF522">
        <f t="shared" si="79"/>
        <v>1.5204193276326998</v>
      </c>
    </row>
    <row r="523" spans="27:32" x14ac:dyDescent="0.25">
      <c r="AA523" s="7"/>
      <c r="AB523" s="7"/>
      <c r="AC523" s="7"/>
      <c r="AD523">
        <f t="shared" si="78"/>
        <v>1.0400000000000123E-3</v>
      </c>
      <c r="AE523">
        <f t="shared" si="77"/>
        <v>1.5256527886949383</v>
      </c>
      <c r="AF523">
        <f t="shared" si="79"/>
        <v>1.520215663094016</v>
      </c>
    </row>
    <row r="524" spans="27:32" x14ac:dyDescent="0.25">
      <c r="AA524" s="7"/>
      <c r="AB524" s="7"/>
      <c r="AC524" s="7"/>
      <c r="AD524">
        <f t="shared" si="78"/>
        <v>1.0420000000000123E-3</v>
      </c>
      <c r="AE524">
        <f t="shared" si="77"/>
        <v>1.5254437795396831</v>
      </c>
      <c r="AF524">
        <f t="shared" si="79"/>
        <v>1.5199920321386295</v>
      </c>
    </row>
    <row r="525" spans="27:32" x14ac:dyDescent="0.25">
      <c r="AA525" s="7"/>
      <c r="AB525" s="7"/>
      <c r="AC525" s="7"/>
      <c r="AD525">
        <f t="shared" si="78"/>
        <v>1.0440000000000124E-3</v>
      </c>
      <c r="AE525">
        <f t="shared" si="77"/>
        <v>1.5252145774468395</v>
      </c>
      <c r="AF525">
        <f t="shared" si="79"/>
        <v>1.5197484944121971</v>
      </c>
    </row>
    <row r="526" spans="27:32" x14ac:dyDescent="0.25">
      <c r="AA526" s="7"/>
      <c r="AB526" s="7"/>
      <c r="AC526" s="7"/>
      <c r="AD526">
        <f t="shared" si="78"/>
        <v>1.0460000000000124E-3</v>
      </c>
      <c r="AE526">
        <f t="shared" si="77"/>
        <v>1.5249652421402193</v>
      </c>
      <c r="AF526">
        <f t="shared" si="79"/>
        <v>1.5194851101923887</v>
      </c>
    </row>
    <row r="527" spans="27:32" x14ac:dyDescent="0.25">
      <c r="AA527" s="7"/>
      <c r="AB527" s="7"/>
      <c r="AC527" s="7"/>
      <c r="AD527">
        <f t="shared" si="78"/>
        <v>1.0480000000000125E-3</v>
      </c>
      <c r="AE527">
        <f t="shared" si="77"/>
        <v>1.5246958339875458</v>
      </c>
      <c r="AF527">
        <f t="shared" si="79"/>
        <v>1.5192019403849062</v>
      </c>
    </row>
    <row r="528" spans="27:32" x14ac:dyDescent="0.25">
      <c r="AA528" s="7"/>
      <c r="AB528" s="7"/>
      <c r="AC528" s="7"/>
      <c r="AD528">
        <f t="shared" si="78"/>
        <v>1.0500000000000125E-3</v>
      </c>
      <c r="AE528">
        <f t="shared" si="77"/>
        <v>1.5244064139964602</v>
      </c>
      <c r="AF528">
        <f t="shared" si="79"/>
        <v>1.5188990465194845</v>
      </c>
    </row>
    <row r="529" spans="27:32" x14ac:dyDescent="0.25">
      <c r="AA529" s="7"/>
      <c r="AB529" s="7"/>
      <c r="AC529" s="7"/>
      <c r="AD529">
        <f t="shared" si="78"/>
        <v>1.0520000000000126E-3</v>
      </c>
      <c r="AE529">
        <f t="shared" si="77"/>
        <v>1.524097043810507</v>
      </c>
      <c r="AF529">
        <f t="shared" si="79"/>
        <v>1.5185764907458803</v>
      </c>
    </row>
    <row r="530" spans="27:32" x14ac:dyDescent="0.25">
      <c r="AA530" s="7"/>
      <c r="AB530" s="7"/>
      <c r="AC530" s="7"/>
      <c r="AD530">
        <f t="shared" si="78"/>
        <v>1.0540000000000126E-3</v>
      </c>
      <c r="AE530">
        <f t="shared" si="77"/>
        <v>1.5237677857051102</v>
      </c>
      <c r="AF530">
        <f t="shared" si="79"/>
        <v>1.5182343358298453</v>
      </c>
    </row>
    <row r="531" spans="27:32" x14ac:dyDescent="0.25">
      <c r="AA531" s="7"/>
      <c r="AB531" s="7"/>
      <c r="AC531" s="7"/>
      <c r="AD531">
        <f t="shared" si="78"/>
        <v>1.0560000000000127E-3</v>
      </c>
      <c r="AE531">
        <f t="shared" si="77"/>
        <v>1.5234187025835295</v>
      </c>
      <c r="AF531">
        <f t="shared" si="79"/>
        <v>1.5178726451490874</v>
      </c>
    </row>
    <row r="532" spans="27:32" x14ac:dyDescent="0.25">
      <c r="AA532" s="7"/>
      <c r="AB532" s="7"/>
      <c r="AC532" s="7"/>
      <c r="AD532">
        <f t="shared" si="78"/>
        <v>1.0580000000000127E-3</v>
      </c>
      <c r="AE532">
        <f t="shared" si="77"/>
        <v>1.5230498579728051</v>
      </c>
      <c r="AF532">
        <f t="shared" si="79"/>
        <v>1.5174914826892161</v>
      </c>
    </row>
    <row r="533" spans="27:32" x14ac:dyDescent="0.25">
      <c r="AA533" s="7"/>
      <c r="AB533" s="7"/>
      <c r="AC533" s="7"/>
      <c r="AD533">
        <f t="shared" si="78"/>
        <v>1.0600000000000128E-3</v>
      </c>
      <c r="AE533">
        <f t="shared" si="77"/>
        <v>1.5226613160196869</v>
      </c>
      <c r="AF533">
        <f t="shared" si="79"/>
        <v>1.5170909130396748</v>
      </c>
    </row>
    <row r="534" spans="27:32" x14ac:dyDescent="0.25">
      <c r="AA534" s="7"/>
      <c r="AB534" s="7"/>
      <c r="AC534" s="7"/>
      <c r="AD534">
        <f t="shared" si="78"/>
        <v>1.0620000000000128E-3</v>
      </c>
      <c r="AE534">
        <f t="shared" si="77"/>
        <v>1.5222531414865499</v>
      </c>
      <c r="AF534">
        <f t="shared" si="79"/>
        <v>1.5166710013896603</v>
      </c>
    </row>
    <row r="535" spans="27:32" x14ac:dyDescent="0.25">
      <c r="AA535" s="7"/>
      <c r="AB535" s="7"/>
      <c r="AC535" s="7"/>
      <c r="AD535">
        <f t="shared" si="78"/>
        <v>1.0640000000000129E-3</v>
      </c>
      <c r="AE535">
        <f t="shared" si="77"/>
        <v>1.5218253997472957</v>
      </c>
      <c r="AF535">
        <f t="shared" si="79"/>
        <v>1.5162318135240287</v>
      </c>
    </row>
    <row r="536" spans="27:32" x14ac:dyDescent="0.25">
      <c r="AA536" s="7"/>
      <c r="AB536" s="7"/>
      <c r="AC536" s="7"/>
      <c r="AD536">
        <f t="shared" si="78"/>
        <v>1.0660000000000129E-3</v>
      </c>
      <c r="AE536">
        <f t="shared" si="77"/>
        <v>1.5213781567832392</v>
      </c>
      <c r="AF536">
        <f t="shared" si="79"/>
        <v>1.5157734158191878</v>
      </c>
    </row>
    <row r="537" spans="27:32" x14ac:dyDescent="0.25">
      <c r="AA537" s="7"/>
      <c r="AB537" s="7"/>
      <c r="AC537" s="7"/>
      <c r="AD537">
        <f t="shared" si="78"/>
        <v>1.0680000000000129E-3</v>
      </c>
      <c r="AE537">
        <f t="shared" si="77"/>
        <v>1.5209114791789822</v>
      </c>
      <c r="AF537">
        <f t="shared" si="79"/>
        <v>1.5152958752389771</v>
      </c>
    </row>
    <row r="538" spans="27:32" x14ac:dyDescent="0.25">
      <c r="AA538" s="7"/>
      <c r="AB538" s="7"/>
      <c r="AC538" s="7"/>
      <c r="AD538">
        <f t="shared" si="78"/>
        <v>1.070000000000013E-3</v>
      </c>
      <c r="AE538">
        <f t="shared" si="77"/>
        <v>1.5204254341182755</v>
      </c>
      <c r="AF538">
        <f t="shared" si="79"/>
        <v>1.5147992593305357</v>
      </c>
    </row>
    <row r="539" spans="27:32" x14ac:dyDescent="0.25">
      <c r="AA539" s="7"/>
      <c r="AB539" s="7"/>
      <c r="AC539" s="7"/>
      <c r="AD539">
        <f t="shared" si="78"/>
        <v>1.072000000000013E-3</v>
      </c>
      <c r="AE539">
        <f t="shared" si="77"/>
        <v>1.5199200893798634</v>
      </c>
      <c r="AF539">
        <f t="shared" si="79"/>
        <v>1.5142836362201568</v>
      </c>
    </row>
    <row r="540" spans="27:32" x14ac:dyDescent="0.25">
      <c r="AA540" s="7"/>
      <c r="AB540" s="7"/>
      <c r="AC540" s="7"/>
      <c r="AD540">
        <f t="shared" si="78"/>
        <v>1.0740000000000131E-3</v>
      </c>
      <c r="AE540">
        <f t="shared" si="77"/>
        <v>1.5193955133333206</v>
      </c>
      <c r="AF540">
        <f t="shared" si="79"/>
        <v>1.5137490746091309</v>
      </c>
    </row>
    <row r="541" spans="27:32" x14ac:dyDescent="0.25">
      <c r="AA541" s="7"/>
      <c r="AB541" s="7"/>
      <c r="AC541" s="7"/>
      <c r="AD541">
        <f t="shared" si="78"/>
        <v>1.0760000000000131E-3</v>
      </c>
      <c r="AE541">
        <f t="shared" si="77"/>
        <v>1.51885177493487</v>
      </c>
      <c r="AF541">
        <f t="shared" si="79"/>
        <v>1.5131956437695753</v>
      </c>
    </row>
    <row r="542" spans="27:32" x14ac:dyDescent="0.25">
      <c r="AA542" s="7"/>
      <c r="AB542" s="7"/>
      <c r="AC542" s="7"/>
      <c r="AD542">
        <f t="shared" si="78"/>
        <v>1.0780000000000132E-3</v>
      </c>
      <c r="AE542">
        <f t="shared" si="77"/>
        <v>1.5182889437231948</v>
      </c>
      <c r="AF542">
        <f t="shared" si="79"/>
        <v>1.5126234135402539</v>
      </c>
    </row>
    <row r="543" spans="27:32" x14ac:dyDescent="0.25">
      <c r="AA543" s="7"/>
      <c r="AB543" s="7"/>
      <c r="AC543" s="7"/>
      <c r="AD543">
        <f t="shared" si="78"/>
        <v>1.0800000000000132E-3</v>
      </c>
      <c r="AE543">
        <f t="shared" si="77"/>
        <v>1.5177070898152325</v>
      </c>
      <c r="AF543">
        <f t="shared" si="79"/>
        <v>1.5120324543223833</v>
      </c>
    </row>
    <row r="544" spans="27:32" x14ac:dyDescent="0.25">
      <c r="AA544" s="7"/>
      <c r="AB544" s="7"/>
      <c r="AC544" s="7"/>
      <c r="AD544">
        <f t="shared" si="78"/>
        <v>1.0820000000000133E-3</v>
      </c>
      <c r="AE544">
        <f t="shared" si="77"/>
        <v>1.5171062839019589</v>
      </c>
      <c r="AF544">
        <f t="shared" si="79"/>
        <v>1.5114228370754299</v>
      </c>
    </row>
    <row r="545" spans="27:32" x14ac:dyDescent="0.25">
      <c r="AA545" s="7"/>
      <c r="AB545" s="7"/>
      <c r="AC545" s="7"/>
      <c r="AD545">
        <f t="shared" si="78"/>
        <v>1.0840000000000133E-3</v>
      </c>
      <c r="AE545">
        <f t="shared" si="77"/>
        <v>1.5164865972441612</v>
      </c>
      <c r="AF545">
        <f t="shared" si="79"/>
        <v>1.5107946333128925</v>
      </c>
    </row>
    <row r="546" spans="27:32" x14ac:dyDescent="0.25">
      <c r="AA546" s="7"/>
      <c r="AB546" s="7"/>
      <c r="AC546" s="7"/>
      <c r="AD546">
        <f t="shared" si="78"/>
        <v>1.0860000000000134E-3</v>
      </c>
      <c r="AE546">
        <f t="shared" si="77"/>
        <v>1.5158481016681968</v>
      </c>
      <c r="AF546">
        <f t="shared" si="79"/>
        <v>1.5101479150980772</v>
      </c>
    </row>
    <row r="547" spans="27:32" x14ac:dyDescent="0.25">
      <c r="AA547" s="7"/>
      <c r="AB547" s="7"/>
      <c r="AC547" s="7"/>
      <c r="AD547">
        <f t="shared" si="78"/>
        <v>1.0880000000000134E-3</v>
      </c>
      <c r="AE547">
        <f t="shared" si="77"/>
        <v>1.5151908695617413</v>
      </c>
      <c r="AF547">
        <f t="shared" si="79"/>
        <v>1.5094827550398577</v>
      </c>
    </row>
    <row r="548" spans="27:32" x14ac:dyDescent="0.25">
      <c r="AA548" s="7"/>
      <c r="AB548" s="7"/>
      <c r="AC548" s="7"/>
      <c r="AD548">
        <f t="shared" si="78"/>
        <v>1.0900000000000135E-3</v>
      </c>
      <c r="AE548">
        <f t="shared" si="77"/>
        <v>1.5145149738695276</v>
      </c>
      <c r="AF548">
        <f t="shared" si="79"/>
        <v>1.5087992262884289</v>
      </c>
    </row>
    <row r="549" spans="27:32" x14ac:dyDescent="0.25">
      <c r="AA549" s="7"/>
      <c r="AB549" s="7"/>
      <c r="AC549" s="7"/>
      <c r="AD549">
        <f t="shared" si="78"/>
        <v>1.0920000000000135E-3</v>
      </c>
      <c r="AE549">
        <f t="shared" si="77"/>
        <v>1.5138204880890684</v>
      </c>
      <c r="AF549">
        <f t="shared" si="79"/>
        <v>1.5080974025310474</v>
      </c>
    </row>
    <row r="550" spans="27:32" x14ac:dyDescent="0.25">
      <c r="AA550" s="7"/>
      <c r="AB550" s="7"/>
      <c r="AC550" s="7"/>
      <c r="AD550">
        <f t="shared" si="78"/>
        <v>1.0940000000000136E-3</v>
      </c>
      <c r="AE550">
        <f t="shared" si="77"/>
        <v>1.5131074862663731</v>
      </c>
      <c r="AF550">
        <f t="shared" si="79"/>
        <v>1.5073773579877623</v>
      </c>
    </row>
    <row r="551" spans="27:32" x14ac:dyDescent="0.25">
      <c r="AA551" s="7"/>
      <c r="AB551" s="7"/>
      <c r="AC551" s="7"/>
      <c r="AD551">
        <f t="shared" si="78"/>
        <v>1.0960000000000136E-3</v>
      </c>
      <c r="AE551">
        <f t="shared" si="77"/>
        <v>1.5123760429916504</v>
      </c>
      <c r="AF551">
        <f t="shared" si="79"/>
        <v>1.5066391674071353</v>
      </c>
    </row>
    <row r="552" spans="27:32" x14ac:dyDescent="0.25">
      <c r="AA552" s="7"/>
      <c r="AB552" s="7"/>
      <c r="AC552" s="7"/>
      <c r="AD552">
        <f t="shared" si="78"/>
        <v>1.0980000000000137E-3</v>
      </c>
      <c r="AE552">
        <f t="shared" si="77"/>
        <v>1.5116262333950021</v>
      </c>
      <c r="AF552">
        <f t="shared" si="79"/>
        <v>1.505882906061953</v>
      </c>
    </row>
    <row r="553" spans="27:32" x14ac:dyDescent="0.25">
      <c r="AA553" s="7"/>
      <c r="AB553" s="7"/>
      <c r="AC553" s="7"/>
      <c r="AD553">
        <f t="shared" si="78"/>
        <v>1.1000000000000137E-3</v>
      </c>
      <c r="AE553">
        <f t="shared" si="77"/>
        <v>1.5108581331421045</v>
      </c>
      <c r="AF553">
        <f t="shared" si="79"/>
        <v>1.5051086497449266</v>
      </c>
    </row>
    <row r="554" spans="27:32" x14ac:dyDescent="0.25">
      <c r="AA554" s="7"/>
      <c r="AB554" s="7"/>
      <c r="AC554" s="7"/>
      <c r="AD554">
        <f t="shared" si="78"/>
        <v>1.1020000000000138E-3</v>
      </c>
      <c r="AE554">
        <f t="shared" si="77"/>
        <v>1.5100718184298811</v>
      </c>
      <c r="AF554">
        <f t="shared" si="79"/>
        <v>1.504316474764384</v>
      </c>
    </row>
    <row r="555" spans="27:32" x14ac:dyDescent="0.25">
      <c r="AA555" s="7"/>
      <c r="AB555" s="7"/>
      <c r="AC555" s="7"/>
      <c r="AD555">
        <f t="shared" si="78"/>
        <v>1.1040000000000138E-3</v>
      </c>
      <c r="AE555">
        <f t="shared" si="77"/>
        <v>1.5092673659821658</v>
      </c>
      <c r="AF555">
        <f t="shared" si="79"/>
        <v>1.5035064579399517</v>
      </c>
    </row>
    <row r="556" spans="27:32" x14ac:dyDescent="0.25">
      <c r="AA556" s="7"/>
      <c r="AB556" s="7"/>
      <c r="AC556" s="7"/>
      <c r="AD556">
        <f t="shared" si="78"/>
        <v>1.1060000000000139E-3</v>
      </c>
      <c r="AE556">
        <f t="shared" si="77"/>
        <v>1.5084448530453531</v>
      </c>
      <c r="AF556">
        <f t="shared" si="79"/>
        <v>1.5026786765982294</v>
      </c>
    </row>
    <row r="557" spans="27:32" x14ac:dyDescent="0.25">
      <c r="AA557" s="7"/>
      <c r="AB557" s="7"/>
      <c r="AC557" s="7"/>
      <c r="AD557">
        <f t="shared" si="78"/>
        <v>1.1080000000000139E-3</v>
      </c>
      <c r="AE557">
        <f t="shared" si="77"/>
        <v>1.5076043573840432</v>
      </c>
      <c r="AF557">
        <f t="shared" si="79"/>
        <v>1.5018332085684523</v>
      </c>
    </row>
    <row r="558" spans="27:32" x14ac:dyDescent="0.25">
      <c r="AA558" s="7"/>
      <c r="AB558" s="7"/>
      <c r="AC558" s="7"/>
      <c r="AD558">
        <f t="shared" si="78"/>
        <v>1.110000000000014E-3</v>
      </c>
      <c r="AE558">
        <f t="shared" si="77"/>
        <v>1.5067459572766724</v>
      </c>
      <c r="AF558">
        <f t="shared" si="79"/>
        <v>1.5009701321781472</v>
      </c>
    </row>
    <row r="559" spans="27:32" x14ac:dyDescent="0.25">
      <c r="AA559" s="7"/>
      <c r="AB559" s="7"/>
      <c r="AC559" s="7"/>
      <c r="AD559">
        <f t="shared" si="78"/>
        <v>1.112000000000014E-3</v>
      </c>
      <c r="AE559">
        <f t="shared" si="77"/>
        <v>1.5058697315111391</v>
      </c>
      <c r="AF559">
        <f t="shared" si="79"/>
        <v>1.5000895262487799</v>
      </c>
    </row>
    <row r="560" spans="27:32" x14ac:dyDescent="0.25">
      <c r="AA560" s="7"/>
      <c r="AB560" s="7"/>
      <c r="AC560" s="7"/>
      <c r="AD560">
        <f t="shared" si="78"/>
        <v>1.1140000000000141E-3</v>
      </c>
      <c r="AE560">
        <f t="shared" si="77"/>
        <v>1.5049757593804172</v>
      </c>
      <c r="AF560">
        <f t="shared" si="79"/>
        <v>1.4991914700913931</v>
      </c>
    </row>
    <row r="561" spans="27:32" x14ac:dyDescent="0.25">
      <c r="AA561" s="7"/>
      <c r="AB561" s="7"/>
      <c r="AC561" s="7"/>
      <c r="AD561">
        <f t="shared" si="78"/>
        <v>1.1160000000000141E-3</v>
      </c>
      <c r="AE561">
        <f t="shared" si="77"/>
        <v>1.5040641206781626</v>
      </c>
      <c r="AF561">
        <f t="shared" si="79"/>
        <v>1.4982760435022364</v>
      </c>
    </row>
    <row r="562" spans="27:32" x14ac:dyDescent="0.25">
      <c r="AA562" s="7"/>
      <c r="AB562" s="7"/>
      <c r="AC562" s="7"/>
      <c r="AD562">
        <f t="shared" si="78"/>
        <v>1.1180000000000142E-3</v>
      </c>
      <c r="AE562">
        <f t="shared" si="77"/>
        <v>1.5031348956943098</v>
      </c>
      <c r="AF562">
        <f t="shared" si="79"/>
        <v>1.4973433267583893</v>
      </c>
    </row>
    <row r="563" spans="27:32" x14ac:dyDescent="0.25">
      <c r="AA563" s="7"/>
      <c r="AB563" s="7"/>
      <c r="AC563" s="7"/>
      <c r="AD563">
        <f t="shared" si="78"/>
        <v>1.1200000000000142E-3</v>
      </c>
      <c r="AE563">
        <f t="shared" si="77"/>
        <v>1.5021881652106603</v>
      </c>
      <c r="AF563">
        <f t="shared" si="79"/>
        <v>1.496393400613375</v>
      </c>
    </row>
    <row r="564" spans="27:32" x14ac:dyDescent="0.25">
      <c r="AA564" s="7"/>
      <c r="AB564" s="7"/>
      <c r="AC564" s="7"/>
      <c r="AD564">
        <f t="shared" si="78"/>
        <v>1.1220000000000143E-3</v>
      </c>
      <c r="AE564">
        <f t="shared" si="77"/>
        <v>1.5012240104964638</v>
      </c>
      <c r="AF564">
        <f t="shared" si="79"/>
        <v>1.4954263462927686</v>
      </c>
    </row>
    <row r="565" spans="27:32" x14ac:dyDescent="0.25">
      <c r="AA565" s="7"/>
      <c r="AB565" s="7"/>
      <c r="AC565" s="7"/>
      <c r="AD565">
        <f t="shared" si="78"/>
        <v>1.1240000000000143E-3</v>
      </c>
      <c r="AE565">
        <f t="shared" si="77"/>
        <v>1.5002425133039892</v>
      </c>
      <c r="AF565">
        <f t="shared" si="79"/>
        <v>1.4944422454897957</v>
      </c>
    </row>
    <row r="566" spans="27:32" x14ac:dyDescent="0.25">
      <c r="AA566" s="7"/>
      <c r="AB566" s="7"/>
      <c r="AC566" s="7"/>
      <c r="AD566">
        <f t="shared" si="78"/>
        <v>1.1260000000000144E-3</v>
      </c>
      <c r="AE566">
        <f t="shared" si="77"/>
        <v>1.499243755864089</v>
      </c>
      <c r="AF566">
        <f t="shared" si="79"/>
        <v>1.4934411803609247</v>
      </c>
    </row>
    <row r="567" spans="27:32" x14ac:dyDescent="0.25">
      <c r="AA567" s="7"/>
      <c r="AB567" s="7"/>
      <c r="AC567" s="7"/>
      <c r="AD567">
        <f t="shared" si="78"/>
        <v>1.1280000000000144E-3</v>
      </c>
      <c r="AE567">
        <f t="shared" si="77"/>
        <v>1.4982278208817568</v>
      </c>
      <c r="AF567">
        <f t="shared" si="79"/>
        <v>1.4924232335214527</v>
      </c>
    </row>
    <row r="568" spans="27:32" x14ac:dyDescent="0.25">
      <c r="AA568" s="7"/>
      <c r="AB568" s="7"/>
      <c r="AC568" s="7"/>
      <c r="AD568">
        <f t="shared" si="78"/>
        <v>1.1300000000000145E-3</v>
      </c>
      <c r="AE568">
        <f t="shared" si="77"/>
        <v>1.4971947915316743</v>
      </c>
      <c r="AF568">
        <f t="shared" si="79"/>
        <v>1.4913884880410833</v>
      </c>
    </row>
    <row r="569" spans="27:32" x14ac:dyDescent="0.25">
      <c r="AA569" s="7"/>
      <c r="AB569" s="7"/>
      <c r="AC569" s="7"/>
      <c r="AD569">
        <f t="shared" si="78"/>
        <v>1.1320000000000145E-3</v>
      </c>
      <c r="AE569">
        <f t="shared" si="77"/>
        <v>1.4961447514537554</v>
      </c>
      <c r="AF569">
        <f t="shared" si="79"/>
        <v>1.4903370274394985</v>
      </c>
    </row>
    <row r="570" spans="27:32" x14ac:dyDescent="0.25">
      <c r="AA570" s="7"/>
      <c r="AB570" s="7"/>
      <c r="AC570" s="7"/>
      <c r="AD570">
        <f t="shared" si="78"/>
        <v>1.1340000000000146E-3</v>
      </c>
      <c r="AE570">
        <f t="shared" si="77"/>
        <v>1.4950777847486771</v>
      </c>
      <c r="AF570">
        <f t="shared" si="79"/>
        <v>1.4892689356819246</v>
      </c>
    </row>
    <row r="571" spans="27:32" x14ac:dyDescent="0.25">
      <c r="AA571" s="7"/>
      <c r="AB571" s="7"/>
      <c r="AC571" s="7"/>
      <c r="AD571">
        <f t="shared" si="78"/>
        <v>1.1360000000000146E-3</v>
      </c>
      <c r="AE571">
        <f t="shared" si="77"/>
        <v>1.4939939759734109</v>
      </c>
      <c r="AF571">
        <f t="shared" si="79"/>
        <v>1.4881842971746915</v>
      </c>
    </row>
    <row r="572" spans="27:32" x14ac:dyDescent="0.25">
      <c r="AA572" s="7"/>
      <c r="AB572" s="7"/>
      <c r="AC572" s="7"/>
      <c r="AD572">
        <f t="shared" si="78"/>
        <v>1.1380000000000147E-3</v>
      </c>
      <c r="AE572">
        <f t="shared" si="77"/>
        <v>1.4928934101367404</v>
      </c>
      <c r="AF572">
        <f t="shared" si="79"/>
        <v>1.4870831967607852</v>
      </c>
    </row>
    <row r="573" spans="27:32" x14ac:dyDescent="0.25">
      <c r="AA573" s="7"/>
      <c r="AB573" s="7"/>
      <c r="AC573" s="7"/>
      <c r="AD573">
        <f t="shared" si="78"/>
        <v>1.1400000000000147E-3</v>
      </c>
      <c r="AE573">
        <f t="shared" si="77"/>
        <v>1.4917761726947769</v>
      </c>
      <c r="AF573">
        <f t="shared" si="79"/>
        <v>1.4859657197153953</v>
      </c>
    </row>
    <row r="574" spans="27:32" x14ac:dyDescent="0.25">
      <c r="AA574" s="7"/>
      <c r="AB574" s="7"/>
      <c r="AC574" s="7"/>
      <c r="AD574">
        <f t="shared" si="78"/>
        <v>1.1420000000000147E-3</v>
      </c>
      <c r="AE574">
        <f t="shared" si="77"/>
        <v>1.4906423495464665</v>
      </c>
      <c r="AF574">
        <f t="shared" si="79"/>
        <v>1.4848319517414563</v>
      </c>
    </row>
    <row r="575" spans="27:32" x14ac:dyDescent="0.25">
      <c r="AA575" s="7"/>
      <c r="AB575" s="7"/>
      <c r="AC575" s="7"/>
      <c r="AD575">
        <f t="shared" si="78"/>
        <v>1.1440000000000148E-3</v>
      </c>
      <c r="AE575">
        <f t="shared" si="77"/>
        <v>1.4894920270290926</v>
      </c>
      <c r="AF575">
        <f t="shared" si="79"/>
        <v>1.4836819789651845</v>
      </c>
    </row>
    <row r="576" spans="27:32" x14ac:dyDescent="0.25">
      <c r="AA576" s="7"/>
      <c r="AB576" s="7"/>
      <c r="AC576" s="7"/>
      <c r="AD576">
        <f t="shared" si="78"/>
        <v>1.1460000000000148E-3</v>
      </c>
      <c r="AE576">
        <f t="shared" si="77"/>
        <v>1.4883252919137702</v>
      </c>
      <c r="AF576">
        <f t="shared" si="79"/>
        <v>1.4825158879316078</v>
      </c>
    </row>
    <row r="577" spans="27:32" x14ac:dyDescent="0.25">
      <c r="AA577" s="7"/>
      <c r="AB577" s="7"/>
      <c r="AC577" s="7"/>
      <c r="AD577">
        <f t="shared" si="78"/>
        <v>1.1480000000000149E-3</v>
      </c>
      <c r="AE577">
        <f t="shared" si="77"/>
        <v>1.4871422314009362</v>
      </c>
      <c r="AF577">
        <f t="shared" si="79"/>
        <v>1.4813337656000913</v>
      </c>
    </row>
    <row r="578" spans="27:32" x14ac:dyDescent="0.25">
      <c r="AA578" s="7"/>
      <c r="AB578" s="7"/>
      <c r="AC578" s="7"/>
      <c r="AD578">
        <f t="shared" si="78"/>
        <v>1.1500000000000149E-3</v>
      </c>
      <c r="AE578">
        <f t="shared" si="77"/>
        <v>1.485942933115834</v>
      </c>
      <c r="AF578">
        <f t="shared" si="79"/>
        <v>1.4801356993398584</v>
      </c>
    </row>
    <row r="579" spans="27:32" x14ac:dyDescent="0.25">
      <c r="AA579" s="7"/>
      <c r="AB579" s="7"/>
      <c r="AC579" s="7"/>
      <c r="AD579">
        <f t="shared" si="78"/>
        <v>1.152000000000015E-3</v>
      </c>
      <c r="AE579">
        <f t="shared" ref="AE579:AE642" si="80">2*ZL*EXP((-NL*AD579)/(2*NQ))*(SIN((AD579*SQRT(4*NK*NQ-NL^2))/(2*NQ))/SQRT(4*NK*NQ-NL^2))-NL*ZK*EXP((-NL*AD579)/(2*NQ))*(SIN((AD579*SQRT(4*NK*NQ-NL^2))/(2*NQ))/(NK*SQRT(4*NK*NQ-NL^2)))-ZQ*(NL/NQ)*EXP((-NL*AD579)/(2*NQ))*(SIN((AD579*SQRT(4*NK*NQ-NL^2))/(2*NQ))/SQRT(4*NK*NQ-NL^2))+ZQ*EXP((-NL*AD579)/(2*NQ))*(COS((AD579*SQRT(4*NK*NQ-NL^2))/(2*NQ))/NQ)-ZK*EXP((-NL*AD579)/(2*NQ))*(COS((AD579*SQRT(4*NK*NQ-NL^2))/(2*NQ))/NK)+ZK/NK</f>
        <v>1.4847274851039913</v>
      </c>
      <c r="AF579">
        <f t="shared" si="79"/>
        <v>1.478921776925507</v>
      </c>
    </row>
    <row r="580" spans="27:32" x14ac:dyDescent="0.25">
      <c r="AA580" s="7"/>
      <c r="AB580" s="7"/>
      <c r="AC580" s="7"/>
      <c r="AD580">
        <f t="shared" ref="AD580:AD643" si="81">AD579+t_MAX/5000</f>
        <v>1.154000000000015E-3</v>
      </c>
      <c r="AE580">
        <f t="shared" si="80"/>
        <v>1.483495975826695</v>
      </c>
      <c r="AF580">
        <f t="shared" si="79"/>
        <v>1.4776920865325205</v>
      </c>
    </row>
    <row r="581" spans="27:32" x14ac:dyDescent="0.25">
      <c r="AA581" s="7"/>
      <c r="AB581" s="7"/>
      <c r="AC581" s="7"/>
      <c r="AD581">
        <f t="shared" si="81"/>
        <v>1.1560000000000151E-3</v>
      </c>
      <c r="AE581">
        <f t="shared" si="80"/>
        <v>1.4822484941564578</v>
      </c>
      <c r="AF581">
        <f t="shared" ref="AF581:AF644" si="82">(1*(ZQ/TA_SIM^2+ZL/TA_SIM+ZK)-1*(2*ZQ/TA_SIM^2+ZL/TA_SIM)+1*(ZQ/TA_SIM^2)+AF580*(2*NQ/TA_SIM^2+NL/TA_SIM)-AF579*(NQ/TA_SIM^2))/(NQ/TA_SIM^2+NL/TA_SIM+NK)</f>
        <v>1.4764467167327753</v>
      </c>
    </row>
    <row r="582" spans="27:32" x14ac:dyDescent="0.25">
      <c r="AA582" s="7"/>
      <c r="AB582" s="7"/>
      <c r="AC582" s="7"/>
      <c r="AD582">
        <f t="shared" si="81"/>
        <v>1.1580000000000151E-3</v>
      </c>
      <c r="AE582">
        <f t="shared" si="80"/>
        <v>1.4809851293724836</v>
      </c>
      <c r="AF582">
        <f t="shared" si="82"/>
        <v>1.4751857564900435</v>
      </c>
    </row>
    <row r="583" spans="27:32" x14ac:dyDescent="0.25">
      <c r="AA583" s="7"/>
      <c r="AB583" s="7"/>
      <c r="AC583" s="7"/>
      <c r="AD583">
        <f t="shared" si="81"/>
        <v>1.1600000000000152E-3</v>
      </c>
      <c r="AE583">
        <f t="shared" si="80"/>
        <v>1.4797059711561251</v>
      </c>
      <c r="AF583">
        <f t="shared" si="82"/>
        <v>1.4739092951554915</v>
      </c>
    </row>
    <row r="584" spans="27:32" x14ac:dyDescent="0.25">
      <c r="AA584" s="7"/>
      <c r="AB584" s="7"/>
      <c r="AC584" s="7"/>
      <c r="AD584">
        <f t="shared" si="81"/>
        <v>1.1620000000000152E-3</v>
      </c>
      <c r="AE584">
        <f t="shared" si="80"/>
        <v>1.4784111095863397</v>
      </c>
      <c r="AF584">
        <f t="shared" si="82"/>
        <v>1.4726174224631761</v>
      </c>
    </row>
    <row r="585" spans="27:32" x14ac:dyDescent="0.25">
      <c r="AA585" s="7"/>
      <c r="AB585" s="7"/>
      <c r="AC585" s="7"/>
      <c r="AD585">
        <f t="shared" si="81"/>
        <v>1.1640000000000153E-3</v>
      </c>
      <c r="AE585">
        <f t="shared" si="80"/>
        <v>1.4771006351351386</v>
      </c>
      <c r="AF585">
        <f t="shared" si="82"/>
        <v>1.4713102285255344</v>
      </c>
    </row>
    <row r="586" spans="27:32" x14ac:dyDescent="0.25">
      <c r="AA586" s="7"/>
      <c r="AB586" s="7"/>
      <c r="AC586" s="7"/>
      <c r="AD586">
        <f t="shared" si="81"/>
        <v>1.1660000000000153E-3</v>
      </c>
      <c r="AE586">
        <f t="shared" si="80"/>
        <v>1.4757746386630337</v>
      </c>
      <c r="AF586">
        <f t="shared" si="82"/>
        <v>1.4699878038288734</v>
      </c>
    </row>
    <row r="587" spans="27:32" x14ac:dyDescent="0.25">
      <c r="AA587" s="7"/>
      <c r="AB587" s="7"/>
      <c r="AC587" s="7"/>
      <c r="AD587">
        <f t="shared" si="81"/>
        <v>1.1680000000000154E-3</v>
      </c>
      <c r="AE587">
        <f t="shared" si="80"/>
        <v>1.4744332114144791</v>
      </c>
      <c r="AF587">
        <f t="shared" si="82"/>
        <v>1.4686502392288545</v>
      </c>
    </row>
    <row r="588" spans="27:32" x14ac:dyDescent="0.25">
      <c r="AA588" s="7"/>
      <c r="AB588" s="7"/>
      <c r="AC588" s="7"/>
      <c r="AD588">
        <f t="shared" si="81"/>
        <v>1.1700000000000154E-3</v>
      </c>
      <c r="AE588">
        <f t="shared" si="80"/>
        <v>1.4730764450133114</v>
      </c>
      <c r="AF588">
        <f t="shared" si="82"/>
        <v>1.4672976259459751</v>
      </c>
    </row>
    <row r="589" spans="27:32" x14ac:dyDescent="0.25">
      <c r="AA589" s="7"/>
      <c r="AB589" s="7"/>
      <c r="AC589" s="7"/>
      <c r="AD589">
        <f t="shared" si="81"/>
        <v>1.1720000000000155E-3</v>
      </c>
      <c r="AE589">
        <f t="shared" si="80"/>
        <v>1.4717044314581824</v>
      </c>
      <c r="AF589">
        <f t="shared" si="82"/>
        <v>1.4659300555610473</v>
      </c>
    </row>
    <row r="590" spans="27:32" x14ac:dyDescent="0.25">
      <c r="AA590" s="7"/>
      <c r="AB590" s="7"/>
      <c r="AC590" s="7"/>
      <c r="AD590">
        <f t="shared" si="81"/>
        <v>1.1740000000000155E-3</v>
      </c>
      <c r="AE590">
        <f t="shared" si="80"/>
        <v>1.4703172631179926</v>
      </c>
      <c r="AF590">
        <f t="shared" si="82"/>
        <v>1.4645476200106744</v>
      </c>
    </row>
    <row r="591" spans="27:32" x14ac:dyDescent="0.25">
      <c r="AA591" s="7"/>
      <c r="AB591" s="7"/>
      <c r="AC591" s="7"/>
      <c r="AD591">
        <f t="shared" si="81"/>
        <v>1.1760000000000156E-3</v>
      </c>
      <c r="AE591">
        <f t="shared" si="80"/>
        <v>1.4689150327273199</v>
      </c>
      <c r="AF591">
        <f t="shared" si="82"/>
        <v>1.4631504115827254</v>
      </c>
    </row>
    <row r="592" spans="27:32" x14ac:dyDescent="0.25">
      <c r="AA592" s="7"/>
      <c r="AB592" s="7"/>
      <c r="AC592" s="7"/>
      <c r="AD592">
        <f t="shared" si="81"/>
        <v>1.1780000000000156E-3</v>
      </c>
      <c r="AE592">
        <f t="shared" si="80"/>
        <v>1.4674978333818443</v>
      </c>
      <c r="AF592">
        <f t="shared" si="82"/>
        <v>1.4617385229118056</v>
      </c>
    </row>
    <row r="593" spans="27:32" x14ac:dyDescent="0.25">
      <c r="AA593" s="7"/>
      <c r="AB593" s="7"/>
      <c r="AC593" s="7"/>
      <c r="AD593">
        <f t="shared" si="81"/>
        <v>1.1800000000000157E-3</v>
      </c>
      <c r="AE593">
        <f t="shared" si="80"/>
        <v>1.4660657585337709</v>
      </c>
      <c r="AF593">
        <f t="shared" si="82"/>
        <v>1.4603120469747266</v>
      </c>
    </row>
    <row r="594" spans="27:32" x14ac:dyDescent="0.25">
      <c r="AA594" s="7"/>
      <c r="AB594" s="7"/>
      <c r="AC594" s="7"/>
      <c r="AD594">
        <f t="shared" si="81"/>
        <v>1.1820000000000157E-3</v>
      </c>
      <c r="AE594">
        <f t="shared" si="80"/>
        <v>1.4646189019872518</v>
      </c>
      <c r="AF594">
        <f t="shared" si="82"/>
        <v>1.458871077085973</v>
      </c>
    </row>
    <row r="595" spans="27:32" x14ac:dyDescent="0.25">
      <c r="AA595" s="7"/>
      <c r="AB595" s="7"/>
      <c r="AC595" s="7"/>
      <c r="AD595">
        <f t="shared" si="81"/>
        <v>1.1840000000000158E-3</v>
      </c>
      <c r="AE595">
        <f t="shared" si="80"/>
        <v>1.463157357893802</v>
      </c>
      <c r="AF595">
        <f t="shared" si="82"/>
        <v>1.4574157068931684</v>
      </c>
    </row>
    <row r="596" spans="27:32" x14ac:dyDescent="0.25">
      <c r="AA596" s="7"/>
      <c r="AB596" s="7"/>
      <c r="AC596" s="7"/>
      <c r="AD596">
        <f t="shared" si="81"/>
        <v>1.1860000000000158E-3</v>
      </c>
      <c r="AE596">
        <f t="shared" si="80"/>
        <v>1.4616812207477168</v>
      </c>
      <c r="AF596">
        <f t="shared" si="82"/>
        <v>1.4559460303725398</v>
      </c>
    </row>
    <row r="597" spans="27:32" x14ac:dyDescent="0.25">
      <c r="AA597" s="7"/>
      <c r="AB597" s="7"/>
      <c r="AC597" s="7"/>
      <c r="AD597">
        <f t="shared" si="81"/>
        <v>1.1880000000000159E-3</v>
      </c>
      <c r="AE597">
        <f t="shared" si="80"/>
        <v>1.4601905853814847</v>
      </c>
      <c r="AF597">
        <f t="shared" si="82"/>
        <v>1.4544621418243804</v>
      </c>
    </row>
    <row r="598" spans="27:32" x14ac:dyDescent="0.25">
      <c r="AA598" s="7"/>
      <c r="AB598" s="7"/>
      <c r="AC598" s="7"/>
      <c r="AD598">
        <f t="shared" si="81"/>
        <v>1.1900000000000159E-3</v>
      </c>
      <c r="AE598">
        <f t="shared" si="80"/>
        <v>1.4586855469611997</v>
      </c>
      <c r="AF598">
        <f t="shared" si="82"/>
        <v>1.4529641358685099</v>
      </c>
    </row>
    <row r="599" spans="27:32" x14ac:dyDescent="0.25">
      <c r="AA599" s="7"/>
      <c r="AB599" s="7"/>
      <c r="AC599" s="7"/>
      <c r="AD599">
        <f t="shared" si="81"/>
        <v>1.192000000000016E-3</v>
      </c>
      <c r="AE599">
        <f t="shared" si="80"/>
        <v>1.4571662009819719</v>
      </c>
      <c r="AF599">
        <f t="shared" si="82"/>
        <v>1.4514521074397362</v>
      </c>
    </row>
    <row r="600" spans="27:32" x14ac:dyDescent="0.25">
      <c r="AA600" s="7"/>
      <c r="AB600" s="7"/>
      <c r="AC600" s="7"/>
      <c r="AD600">
        <f t="shared" si="81"/>
        <v>1.194000000000016E-3</v>
      </c>
      <c r="AE600">
        <f t="shared" si="80"/>
        <v>1.455632643263336</v>
      </c>
      <c r="AF600">
        <f t="shared" si="82"/>
        <v>1.4499261517833151</v>
      </c>
    </row>
    <row r="601" spans="27:32" x14ac:dyDescent="0.25">
      <c r="AA601" s="7"/>
      <c r="AB601" s="7"/>
      <c r="AC601" s="7"/>
      <c r="AD601">
        <f t="shared" si="81"/>
        <v>1.1960000000000161E-3</v>
      </c>
      <c r="AE601">
        <f t="shared" si="80"/>
        <v>1.4540849699446581</v>
      </c>
      <c r="AF601">
        <f t="shared" si="82"/>
        <v>1.4483863644504082</v>
      </c>
    </row>
    <row r="602" spans="27:32" x14ac:dyDescent="0.25">
      <c r="AA602" s="7"/>
      <c r="AB602" s="7"/>
      <c r="AC602" s="7"/>
      <c r="AD602">
        <f t="shared" si="81"/>
        <v>1.1980000000000161E-3</v>
      </c>
      <c r="AE602">
        <f t="shared" si="80"/>
        <v>1.4525232774805446</v>
      </c>
      <c r="AF602">
        <f t="shared" si="82"/>
        <v>1.4468328412935425</v>
      </c>
    </row>
    <row r="603" spans="27:32" x14ac:dyDescent="0.25">
      <c r="AA603" s="7"/>
      <c r="AB603" s="7"/>
      <c r="AC603" s="7"/>
      <c r="AD603">
        <f t="shared" si="81"/>
        <v>1.2000000000000162E-3</v>
      </c>
      <c r="AE603">
        <f t="shared" si="80"/>
        <v>1.4509476626362454</v>
      </c>
      <c r="AF603">
        <f t="shared" si="82"/>
        <v>1.4452656784620679</v>
      </c>
    </row>
    <row r="604" spans="27:32" x14ac:dyDescent="0.25">
      <c r="AA604" s="7"/>
      <c r="AB604" s="7"/>
      <c r="AC604" s="7"/>
      <c r="AD604">
        <f t="shared" si="81"/>
        <v>1.2020000000000162E-3</v>
      </c>
      <c r="AE604">
        <f t="shared" si="80"/>
        <v>1.4493582224830601</v>
      </c>
      <c r="AF604">
        <f t="shared" si="82"/>
        <v>1.443684972397616</v>
      </c>
    </row>
    <row r="605" spans="27:32" x14ac:dyDescent="0.25">
      <c r="AA605" s="7"/>
      <c r="AB605" s="7"/>
      <c r="AC605" s="7"/>
      <c r="AD605">
        <f t="shared" si="81"/>
        <v>1.2040000000000163E-3</v>
      </c>
      <c r="AE605">
        <f t="shared" si="80"/>
        <v>1.4477550543937419</v>
      </c>
      <c r="AF605">
        <f t="shared" si="82"/>
        <v>1.442090819829557</v>
      </c>
    </row>
    <row r="606" spans="27:32" x14ac:dyDescent="0.25">
      <c r="AA606" s="7"/>
      <c r="AB606" s="7"/>
      <c r="AC606" s="7"/>
      <c r="AD606">
        <f t="shared" si="81"/>
        <v>1.2060000000000163E-3</v>
      </c>
      <c r="AE606">
        <f t="shared" si="80"/>
        <v>1.4461382560379019</v>
      </c>
      <c r="AF606">
        <f t="shared" si="82"/>
        <v>1.4404833177704583</v>
      </c>
    </row>
    <row r="607" spans="27:32" x14ac:dyDescent="0.25">
      <c r="AA607" s="7"/>
      <c r="AB607" s="7"/>
      <c r="AC607" s="7"/>
      <c r="AD607">
        <f t="shared" si="81"/>
        <v>1.2080000000000164E-3</v>
      </c>
      <c r="AE607">
        <f t="shared" si="80"/>
        <v>1.4445079253774129</v>
      </c>
      <c r="AF607">
        <f t="shared" si="82"/>
        <v>1.4388625635115446</v>
      </c>
    </row>
    <row r="608" spans="27:32" x14ac:dyDescent="0.25">
      <c r="AA608" s="7"/>
      <c r="AB608" s="7"/>
      <c r="AC608" s="7"/>
      <c r="AD608">
        <f t="shared" si="81"/>
        <v>1.2100000000000164E-3</v>
      </c>
      <c r="AE608">
        <f t="shared" si="80"/>
        <v>1.4428641606618133</v>
      </c>
      <c r="AF608">
        <f t="shared" si="82"/>
        <v>1.4372286546181559</v>
      </c>
    </row>
    <row r="609" spans="27:32" x14ac:dyDescent="0.25">
      <c r="AA609" s="7"/>
      <c r="AB609" s="7"/>
      <c r="AC609" s="7"/>
      <c r="AD609">
        <f t="shared" si="81"/>
        <v>1.2120000000000164E-3</v>
      </c>
      <c r="AE609">
        <f t="shared" si="80"/>
        <v>1.4412070604237106</v>
      </c>
      <c r="AF609">
        <f t="shared" si="82"/>
        <v>1.4355816889252082</v>
      </c>
    </row>
    <row r="610" spans="27:32" x14ac:dyDescent="0.25">
      <c r="AA610" s="7"/>
      <c r="AB610" s="7"/>
      <c r="AC610" s="7"/>
      <c r="AD610">
        <f t="shared" si="81"/>
        <v>1.2140000000000165E-3</v>
      </c>
      <c r="AE610">
        <f t="shared" si="80"/>
        <v>1.4395367234741872</v>
      </c>
      <c r="AF610">
        <f t="shared" si="82"/>
        <v>1.4339217645326545</v>
      </c>
    </row>
    <row r="611" spans="27:32" x14ac:dyDescent="0.25">
      <c r="AA611" s="7"/>
      <c r="AB611" s="7"/>
      <c r="AC611" s="7"/>
      <c r="AD611">
        <f t="shared" si="81"/>
        <v>1.2160000000000165E-3</v>
      </c>
      <c r="AE611">
        <f t="shared" si="80"/>
        <v>1.4378532488982034</v>
      </c>
      <c r="AF611">
        <f t="shared" si="82"/>
        <v>1.4322489798009466</v>
      </c>
    </row>
    <row r="612" spans="27:32" x14ac:dyDescent="0.25">
      <c r="AA612" s="7"/>
      <c r="AB612" s="7"/>
      <c r="AC612" s="7"/>
      <c r="AD612">
        <f t="shared" si="81"/>
        <v>1.2180000000000166E-3</v>
      </c>
      <c r="AE612">
        <f t="shared" si="80"/>
        <v>1.4361567360500058</v>
      </c>
      <c r="AF612">
        <f t="shared" si="82"/>
        <v>1.4305634333464985</v>
      </c>
    </row>
    <row r="613" spans="27:32" x14ac:dyDescent="0.25">
      <c r="AA613" s="7"/>
      <c r="AB613" s="7"/>
      <c r="AC613" s="7"/>
      <c r="AD613">
        <f t="shared" si="81"/>
        <v>1.2200000000000166E-3</v>
      </c>
      <c r="AE613">
        <f t="shared" si="80"/>
        <v>1.4344472845485312</v>
      </c>
      <c r="AF613">
        <f t="shared" si="82"/>
        <v>1.428865224037152</v>
      </c>
    </row>
    <row r="614" spans="27:32" x14ac:dyDescent="0.25">
      <c r="AA614" s="7"/>
      <c r="AB614" s="7"/>
      <c r="AC614" s="7"/>
      <c r="AD614">
        <f t="shared" si="81"/>
        <v>1.2220000000000167E-3</v>
      </c>
      <c r="AE614">
        <f t="shared" si="80"/>
        <v>1.432724994272816</v>
      </c>
      <c r="AF614">
        <f t="shared" si="82"/>
        <v>1.427154450987643</v>
      </c>
    </row>
    <row r="615" spans="27:32" x14ac:dyDescent="0.25">
      <c r="AA615" s="7"/>
      <c r="AB615" s="7"/>
      <c r="AC615" s="7"/>
      <c r="AD615">
        <f t="shared" si="81"/>
        <v>1.2240000000000167E-3</v>
      </c>
      <c r="AE615">
        <f t="shared" si="80"/>
        <v>1.430989965357405</v>
      </c>
      <c r="AF615">
        <f t="shared" si="82"/>
        <v>1.4254312135550702</v>
      </c>
    </row>
    <row r="616" spans="27:32" x14ac:dyDescent="0.25">
      <c r="AA616" s="7"/>
      <c r="AB616" s="7"/>
      <c r="AC616" s="7"/>
      <c r="AD616">
        <f t="shared" si="81"/>
        <v>1.2260000000000168E-3</v>
      </c>
      <c r="AE616">
        <f t="shared" si="80"/>
        <v>1.4292422981877613</v>
      </c>
      <c r="AF616">
        <f t="shared" si="82"/>
        <v>1.4236956113343648</v>
      </c>
    </row>
    <row r="617" spans="27:32" x14ac:dyDescent="0.25">
      <c r="AA617" s="7"/>
      <c r="AB617" s="7"/>
      <c r="AC617" s="7"/>
      <c r="AD617">
        <f t="shared" si="81"/>
        <v>1.2280000000000168E-3</v>
      </c>
      <c r="AE617">
        <f t="shared" si="80"/>
        <v>1.4274820933956791</v>
      </c>
      <c r="AF617">
        <f t="shared" si="82"/>
        <v>1.4219477441537636</v>
      </c>
    </row>
    <row r="618" spans="27:32" x14ac:dyDescent="0.25">
      <c r="AA618" s="7"/>
      <c r="AB618" s="7"/>
      <c r="AC618" s="7"/>
      <c r="AD618">
        <f t="shared" si="81"/>
        <v>1.2300000000000169E-3</v>
      </c>
      <c r="AE618">
        <f t="shared" si="80"/>
        <v>1.4257094518546973</v>
      </c>
      <c r="AF618">
        <f t="shared" si="82"/>
        <v>1.4201877120702833</v>
      </c>
    </row>
    <row r="619" spans="27:32" x14ac:dyDescent="0.25">
      <c r="AA619" s="7"/>
      <c r="AB619" s="7"/>
      <c r="AC619" s="7"/>
      <c r="AD619">
        <f t="shared" si="81"/>
        <v>1.2320000000000169E-3</v>
      </c>
      <c r="AE619">
        <f t="shared" si="80"/>
        <v>1.4239244746755149</v>
      </c>
      <c r="AF619">
        <f t="shared" si="82"/>
        <v>1.4184156153651994</v>
      </c>
    </row>
    <row r="620" spans="27:32" x14ac:dyDescent="0.25">
      <c r="AA620" s="7"/>
      <c r="AB620" s="7"/>
      <c r="AC620" s="7"/>
      <c r="AD620">
        <f t="shared" si="81"/>
        <v>1.234000000000017E-3</v>
      </c>
      <c r="AE620">
        <f t="shared" si="80"/>
        <v>1.4221272632014099</v>
      </c>
      <c r="AF620">
        <f t="shared" si="82"/>
        <v>1.4166315545395249</v>
      </c>
    </row>
    <row r="621" spans="27:32" x14ac:dyDescent="0.25">
      <c r="AA621" s="7"/>
      <c r="AB621" s="7"/>
      <c r="AC621" s="7"/>
      <c r="AD621">
        <f t="shared" si="81"/>
        <v>1.236000000000017E-3</v>
      </c>
      <c r="AE621">
        <f t="shared" si="80"/>
        <v>1.4203179190036592</v>
      </c>
      <c r="AF621">
        <f t="shared" si="82"/>
        <v>1.414835630309494</v>
      </c>
    </row>
    <row r="622" spans="27:32" x14ac:dyDescent="0.25">
      <c r="AA622" s="7"/>
      <c r="AB622" s="7"/>
      <c r="AC622" s="7"/>
      <c r="AD622">
        <f t="shared" si="81"/>
        <v>1.2380000000000171E-3</v>
      </c>
      <c r="AE622">
        <f t="shared" si="80"/>
        <v>1.4184965438769614</v>
      </c>
      <c r="AF622">
        <f t="shared" si="82"/>
        <v>1.4130279436020472</v>
      </c>
    </row>
    <row r="623" spans="27:32" x14ac:dyDescent="0.25">
      <c r="AA623" s="7"/>
      <c r="AB623" s="7"/>
      <c r="AC623" s="7"/>
      <c r="AD623">
        <f t="shared" si="81"/>
        <v>1.2400000000000171E-3</v>
      </c>
      <c r="AE623">
        <f t="shared" si="80"/>
        <v>1.4166632398348624</v>
      </c>
      <c r="AF623">
        <f t="shared" si="82"/>
        <v>1.4112085955503215</v>
      </c>
    </row>
    <row r="624" spans="27:32" x14ac:dyDescent="0.25">
      <c r="AA624" s="7"/>
      <c r="AB624" s="7"/>
      <c r="AC624" s="7"/>
      <c r="AD624">
        <f t="shared" si="81"/>
        <v>1.2420000000000172E-3</v>
      </c>
      <c r="AE624">
        <f t="shared" si="80"/>
        <v>1.4148181091051844</v>
      </c>
      <c r="AF624">
        <f t="shared" si="82"/>
        <v>1.4093776874891424</v>
      </c>
    </row>
    <row r="625" spans="27:32" x14ac:dyDescent="0.25">
      <c r="AA625" s="7"/>
      <c r="AB625" s="7"/>
      <c r="AC625" s="7"/>
      <c r="AD625">
        <f t="shared" si="81"/>
        <v>1.2440000000000172E-3</v>
      </c>
      <c r="AE625">
        <f t="shared" si="80"/>
        <v>1.4129612541254555</v>
      </c>
      <c r="AF625">
        <f t="shared" si="82"/>
        <v>1.4075353209505201</v>
      </c>
    </row>
    <row r="626" spans="27:32" x14ac:dyDescent="0.25">
      <c r="AA626" s="7"/>
      <c r="AB626" s="7"/>
      <c r="AC626" s="7"/>
      <c r="AD626">
        <f t="shared" si="81"/>
        <v>1.2460000000000173E-3</v>
      </c>
      <c r="AE626">
        <f t="shared" si="80"/>
        <v>1.4110927775383475</v>
      </c>
      <c r="AF626">
        <f t="shared" si="82"/>
        <v>1.4056815976591501</v>
      </c>
    </row>
    <row r="627" spans="27:32" x14ac:dyDescent="0.25">
      <c r="AA627" s="7"/>
      <c r="AB627" s="7"/>
      <c r="AC627" s="7"/>
      <c r="AD627">
        <f t="shared" si="81"/>
        <v>1.2480000000000173E-3</v>
      </c>
      <c r="AE627">
        <f t="shared" si="80"/>
        <v>1.4092127821871103</v>
      </c>
      <c r="AF627">
        <f t="shared" si="82"/>
        <v>1.4038166195279154</v>
      </c>
    </row>
    <row r="628" spans="27:32" x14ac:dyDescent="0.25">
      <c r="AA628" s="7"/>
      <c r="AB628" s="7"/>
      <c r="AC628" s="7"/>
      <c r="AD628">
        <f t="shared" si="81"/>
        <v>1.2500000000000174E-3</v>
      </c>
      <c r="AE628">
        <f t="shared" si="80"/>
        <v>1.4073213711110162</v>
      </c>
      <c r="AF628">
        <f t="shared" si="82"/>
        <v>1.4019404886533953</v>
      </c>
    </row>
    <row r="629" spans="27:32" x14ac:dyDescent="0.25">
      <c r="AA629" s="7"/>
      <c r="AB629" s="7"/>
      <c r="AC629" s="7"/>
      <c r="AD629">
        <f t="shared" si="81"/>
        <v>1.2520000000000174E-3</v>
      </c>
      <c r="AE629">
        <f t="shared" si="80"/>
        <v>1.4054186475408039</v>
      </c>
      <c r="AF629">
        <f t="shared" si="82"/>
        <v>1.4000533073113768</v>
      </c>
    </row>
    <row r="630" spans="27:32" x14ac:dyDescent="0.25">
      <c r="AA630" s="7"/>
      <c r="AB630" s="7"/>
      <c r="AC630" s="7"/>
      <c r="AD630">
        <f t="shared" si="81"/>
        <v>1.2540000000000175E-3</v>
      </c>
      <c r="AE630">
        <f t="shared" si="80"/>
        <v>1.4035047148941278</v>
      </c>
      <c r="AF630">
        <f t="shared" si="82"/>
        <v>1.3981551779523715</v>
      </c>
    </row>
    <row r="631" spans="27:32" x14ac:dyDescent="0.25">
      <c r="AA631" s="7"/>
      <c r="AB631" s="7"/>
      <c r="AC631" s="7"/>
      <c r="AD631">
        <f t="shared" si="81"/>
        <v>1.2560000000000175E-3</v>
      </c>
      <c r="AE631">
        <f t="shared" si="80"/>
        <v>1.4015796767710109</v>
      </c>
      <c r="AF631">
        <f t="shared" si="82"/>
        <v>1.3962462031971354</v>
      </c>
    </row>
    <row r="632" spans="27:32" x14ac:dyDescent="0.25">
      <c r="AA632" s="7"/>
      <c r="AB632" s="7"/>
      <c r="AC632" s="7"/>
      <c r="AD632">
        <f t="shared" si="81"/>
        <v>1.2580000000000176E-3</v>
      </c>
      <c r="AE632">
        <f t="shared" si="80"/>
        <v>1.3996436369493035</v>
      </c>
      <c r="AF632">
        <f t="shared" si="82"/>
        <v>1.3943264858321953</v>
      </c>
    </row>
    <row r="633" spans="27:32" x14ac:dyDescent="0.25">
      <c r="AA633" s="7"/>
      <c r="AB633" s="7"/>
      <c r="AC633" s="7"/>
      <c r="AD633">
        <f t="shared" si="81"/>
        <v>1.2600000000000176E-3</v>
      </c>
      <c r="AE633">
        <f t="shared" si="80"/>
        <v>1.3976966993801432</v>
      </c>
      <c r="AF633">
        <f t="shared" si="82"/>
        <v>1.392396128805379</v>
      </c>
    </row>
    <row r="634" spans="27:32" x14ac:dyDescent="0.25">
      <c r="AA634" s="7"/>
      <c r="AB634" s="7"/>
      <c r="AC634" s="7"/>
      <c r="AD634">
        <f t="shared" si="81"/>
        <v>1.2620000000000177E-3</v>
      </c>
      <c r="AE634">
        <f t="shared" si="80"/>
        <v>1.3957389681834225</v>
      </c>
      <c r="AF634">
        <f t="shared" si="82"/>
        <v>1.3904552352213506</v>
      </c>
    </row>
    <row r="635" spans="27:32" x14ac:dyDescent="0.25">
      <c r="AA635" s="7"/>
      <c r="AB635" s="7"/>
      <c r="AC635" s="7"/>
      <c r="AD635">
        <f t="shared" si="81"/>
        <v>1.2640000000000177E-3</v>
      </c>
      <c r="AE635">
        <f t="shared" si="80"/>
        <v>1.3937705476432598</v>
      </c>
      <c r="AF635">
        <f t="shared" si="82"/>
        <v>1.3885039083371513</v>
      </c>
    </row>
    <row r="636" spans="27:32" x14ac:dyDescent="0.25">
      <c r="AA636" s="7"/>
      <c r="AB636" s="7"/>
      <c r="AC636" s="7"/>
      <c r="AD636">
        <f t="shared" si="81"/>
        <v>1.2660000000000178E-3</v>
      </c>
      <c r="AE636">
        <f t="shared" si="80"/>
        <v>1.3917915422034746</v>
      </c>
      <c r="AF636">
        <f t="shared" si="82"/>
        <v>1.386542251557745</v>
      </c>
    </row>
    <row r="637" spans="27:32" x14ac:dyDescent="0.25">
      <c r="AA637" s="7"/>
      <c r="AB637" s="7"/>
      <c r="AC637" s="7"/>
      <c r="AD637">
        <f t="shared" si="81"/>
        <v>1.2680000000000178E-3</v>
      </c>
      <c r="AE637">
        <f t="shared" si="80"/>
        <v>1.3898020564630691</v>
      </c>
      <c r="AF637">
        <f t="shared" si="82"/>
        <v>1.3845703684315693</v>
      </c>
    </row>
    <row r="638" spans="27:32" x14ac:dyDescent="0.25">
      <c r="AA638" s="7"/>
      <c r="AB638" s="7"/>
      <c r="AC638" s="7"/>
      <c r="AD638">
        <f t="shared" si="81"/>
        <v>1.2700000000000179E-3</v>
      </c>
      <c r="AE638">
        <f t="shared" si="80"/>
        <v>1.3878021951717152</v>
      </c>
      <c r="AF638">
        <f t="shared" si="82"/>
        <v>1.3825883626460944</v>
      </c>
    </row>
    <row r="639" spans="27:32" x14ac:dyDescent="0.25">
      <c r="AA639" s="7"/>
      <c r="AB639" s="7"/>
      <c r="AC639" s="7"/>
      <c r="AD639">
        <f t="shared" si="81"/>
        <v>1.2720000000000179E-3</v>
      </c>
      <c r="AE639">
        <f t="shared" si="80"/>
        <v>1.3857920632252445</v>
      </c>
      <c r="AF639">
        <f t="shared" si="82"/>
        <v>1.3805963380233846</v>
      </c>
    </row>
    <row r="640" spans="27:32" x14ac:dyDescent="0.25">
      <c r="AA640" s="7"/>
      <c r="AB640" s="7"/>
      <c r="AC640" s="7"/>
      <c r="AD640">
        <f t="shared" si="81"/>
        <v>1.274000000000018E-3</v>
      </c>
      <c r="AE640">
        <f t="shared" si="80"/>
        <v>1.3837717656611472</v>
      </c>
      <c r="AF640">
        <f t="shared" si="82"/>
        <v>1.3785943985156675</v>
      </c>
    </row>
    <row r="641" spans="27:32" x14ac:dyDescent="0.25">
      <c r="AA641" s="7"/>
      <c r="AB641" s="7"/>
      <c r="AC641" s="7"/>
      <c r="AD641">
        <f t="shared" si="81"/>
        <v>1.276000000000018E-3</v>
      </c>
      <c r="AE641">
        <f t="shared" si="80"/>
        <v>1.3817414076540735</v>
      </c>
      <c r="AF641">
        <f t="shared" si="82"/>
        <v>1.3765826482009096</v>
      </c>
    </row>
    <row r="642" spans="27:32" x14ac:dyDescent="0.25">
      <c r="AA642" s="7"/>
      <c r="AB642" s="7"/>
      <c r="AC642" s="7"/>
      <c r="AD642">
        <f t="shared" si="81"/>
        <v>1.2780000000000181E-3</v>
      </c>
      <c r="AE642">
        <f t="shared" si="80"/>
        <v>1.3797010945113433</v>
      </c>
      <c r="AF642">
        <f t="shared" si="82"/>
        <v>1.3745611912783975</v>
      </c>
    </row>
    <row r="643" spans="27:32" x14ac:dyDescent="0.25">
      <c r="AA643" s="7"/>
      <c r="AB643" s="7"/>
      <c r="AC643" s="7"/>
      <c r="AD643">
        <f t="shared" si="81"/>
        <v>1.2800000000000181E-3</v>
      </c>
      <c r="AE643">
        <f t="shared" ref="AE643:AE706" si="83">2*ZL*EXP((-NL*AD643)/(2*NQ))*(SIN((AD643*SQRT(4*NK*NQ-NL^2))/(2*NQ))/SQRT(4*NK*NQ-NL^2))-NL*ZK*EXP((-NL*AD643)/(2*NQ))*(SIN((AD643*SQRT(4*NK*NQ-NL^2))/(2*NQ))/(NK*SQRT(4*NK*NQ-NL^2)))-ZQ*(NL/NQ)*EXP((-NL*AD643)/(2*NQ))*(SIN((AD643*SQRT(4*NK*NQ-NL^2))/(2*NQ))/SQRT(4*NK*NQ-NL^2))+ZQ*EXP((-NL*AD643)/(2*NQ))*(COS((AD643*SQRT(4*NK*NQ-NL^2))/(2*NQ))/NQ)-ZK*EXP((-NL*AD643)/(2*NQ))*(COS((AD643*SQRT(4*NK*NQ-NL^2))/(2*NQ))/NK)+ZK/NK</f>
        <v>1.3776509316684615</v>
      </c>
      <c r="AF643">
        <f t="shared" si="82"/>
        <v>1.3725301320643262</v>
      </c>
    </row>
    <row r="644" spans="27:32" x14ac:dyDescent="0.25">
      <c r="AA644" s="7"/>
      <c r="AB644" s="7"/>
      <c r="AC644" s="7"/>
      <c r="AD644">
        <f t="shared" ref="AD644:AD707" si="84">AD643+t_MAX/5000</f>
        <v>1.2820000000000182E-3</v>
      </c>
      <c r="AE644">
        <f t="shared" si="83"/>
        <v>1.3755910246846375</v>
      </c>
      <c r="AF644">
        <f t="shared" si="82"/>
        <v>1.3704895749873927</v>
      </c>
    </row>
    <row r="645" spans="27:32" x14ac:dyDescent="0.25">
      <c r="AA645" s="7"/>
      <c r="AB645" s="7"/>
      <c r="AC645" s="7"/>
      <c r="AD645">
        <f t="shared" si="84"/>
        <v>1.2840000000000182E-3</v>
      </c>
      <c r="AE645">
        <f t="shared" si="83"/>
        <v>1.373521479238315</v>
      </c>
      <c r="AF645">
        <f t="shared" ref="AF645:AF708" si="85">(1*(ZQ/TA_SIM^2+ZL/TA_SIM+ZK)-1*(2*ZQ/TA_SIM^2+ZL/TA_SIM)+1*(ZQ/TA_SIM^2)+AF644*(2*NQ/TA_SIM^2+NL/TA_SIM)-AF643*(NQ/TA_SIM^2))/(NQ/TA_SIM^2+NL/TA_SIM+NK)</f>
        <v>1.3684396245843986</v>
      </c>
    </row>
    <row r="646" spans="27:32" x14ac:dyDescent="0.25">
      <c r="AA646" s="7"/>
      <c r="AB646" s="7"/>
      <c r="AC646" s="7"/>
      <c r="AD646">
        <f t="shared" si="84"/>
        <v>1.2860000000000182E-3</v>
      </c>
      <c r="AE646">
        <f t="shared" si="83"/>
        <v>1.3714424011227027</v>
      </c>
      <c r="AF646">
        <f t="shared" si="85"/>
        <v>1.3663803854958574</v>
      </c>
    </row>
    <row r="647" spans="27:32" x14ac:dyDescent="0.25">
      <c r="AA647" s="7"/>
      <c r="AB647" s="7"/>
      <c r="AC647" s="7"/>
      <c r="AD647">
        <f t="shared" si="84"/>
        <v>1.2880000000000183E-3</v>
      </c>
      <c r="AE647">
        <f t="shared" si="83"/>
        <v>1.3693538962413179</v>
      </c>
      <c r="AF647">
        <f t="shared" si="85"/>
        <v>1.3643119624616107</v>
      </c>
    </row>
    <row r="648" spans="27:32" x14ac:dyDescent="0.25">
      <c r="AA648" s="7"/>
      <c r="AB648" s="7"/>
      <c r="AC648" s="7"/>
      <c r="AD648">
        <f t="shared" si="84"/>
        <v>1.2900000000000183E-3</v>
      </c>
      <c r="AE648">
        <f t="shared" si="83"/>
        <v>1.367256070603533</v>
      </c>
      <c r="AF648">
        <f t="shared" si="85"/>
        <v>1.3622344603164505</v>
      </c>
    </row>
    <row r="649" spans="27:32" x14ac:dyDescent="0.25">
      <c r="AA649" s="7"/>
      <c r="AB649" s="7"/>
      <c r="AC649" s="7"/>
      <c r="AD649">
        <f t="shared" si="84"/>
        <v>1.2920000000000184E-3</v>
      </c>
      <c r="AE649">
        <f t="shared" si="83"/>
        <v>1.365149030320129</v>
      </c>
      <c r="AF649">
        <f t="shared" si="85"/>
        <v>1.3601479839857489</v>
      </c>
    </row>
    <row r="650" spans="27:32" x14ac:dyDescent="0.25">
      <c r="AA650" s="7"/>
      <c r="AB650" s="7"/>
      <c r="AC650" s="7"/>
      <c r="AD650">
        <f t="shared" si="84"/>
        <v>1.2940000000000184E-3</v>
      </c>
      <c r="AE650">
        <f t="shared" si="83"/>
        <v>1.3630328815988584</v>
      </c>
      <c r="AF650">
        <f t="shared" si="85"/>
        <v>1.3580526384810958</v>
      </c>
    </row>
    <row r="651" spans="27:32" x14ac:dyDescent="0.25">
      <c r="AA651" s="7"/>
      <c r="AB651" s="7"/>
      <c r="AC651" s="7"/>
      <c r="AD651">
        <f t="shared" si="84"/>
        <v>1.2960000000000185E-3</v>
      </c>
      <c r="AE651">
        <f t="shared" si="83"/>
        <v>1.3609077307400139</v>
      </c>
      <c r="AF651">
        <f t="shared" si="85"/>
        <v>1.3559485288959447</v>
      </c>
    </row>
    <row r="652" spans="27:32" x14ac:dyDescent="0.25">
      <c r="AA652" s="7"/>
      <c r="AB652" s="7"/>
      <c r="AC652" s="7"/>
      <c r="AD652">
        <f t="shared" si="84"/>
        <v>1.2980000000000185E-3</v>
      </c>
      <c r="AE652">
        <f t="shared" si="83"/>
        <v>1.3587736841320037</v>
      </c>
      <c r="AF652">
        <f t="shared" si="85"/>
        <v>1.3538357604012665</v>
      </c>
    </row>
    <row r="653" spans="27:32" x14ac:dyDescent="0.25">
      <c r="AA653" s="7"/>
      <c r="AB653" s="7"/>
      <c r="AC653" s="7"/>
      <c r="AD653">
        <f t="shared" si="84"/>
        <v>1.3000000000000186E-3</v>
      </c>
      <c r="AE653">
        <f t="shared" si="83"/>
        <v>1.356630848246938</v>
      </c>
      <c r="AF653">
        <f t="shared" si="85"/>
        <v>1.3517144382412085</v>
      </c>
    </row>
    <row r="654" spans="27:32" x14ac:dyDescent="0.25">
      <c r="AA654" s="7"/>
      <c r="AB654" s="7"/>
      <c r="AC654" s="7"/>
      <c r="AD654">
        <f t="shared" si="84"/>
        <v>1.3020000000000186E-3</v>
      </c>
      <c r="AE654">
        <f t="shared" si="83"/>
        <v>1.3544793296362181</v>
      </c>
      <c r="AF654">
        <f t="shared" si="85"/>
        <v>1.3495846677287666</v>
      </c>
    </row>
    <row r="655" spans="27:32" x14ac:dyDescent="0.25">
      <c r="AA655" s="7"/>
      <c r="AB655" s="7"/>
      <c r="AC655" s="7"/>
      <c r="AD655">
        <f t="shared" si="84"/>
        <v>1.3040000000000187E-3</v>
      </c>
      <c r="AE655">
        <f t="shared" si="83"/>
        <v>1.3523192349261375</v>
      </c>
      <c r="AF655">
        <f t="shared" si="85"/>
        <v>1.3474465542414606</v>
      </c>
    </row>
    <row r="656" spans="27:32" x14ac:dyDescent="0.25">
      <c r="AA656" s="7"/>
      <c r="AB656" s="7"/>
      <c r="AC656" s="7"/>
      <c r="AD656">
        <f t="shared" si="84"/>
        <v>1.3060000000000187E-3</v>
      </c>
      <c r="AE656">
        <f t="shared" si="83"/>
        <v>1.3501506708134905</v>
      </c>
      <c r="AF656">
        <f t="shared" si="85"/>
        <v>1.3453002032170212</v>
      </c>
    </row>
    <row r="657" spans="27:32" x14ac:dyDescent="0.25">
      <c r="AA657" s="7"/>
      <c r="AB657" s="7"/>
      <c r="AC657" s="7"/>
      <c r="AD657">
        <f t="shared" si="84"/>
        <v>1.3080000000000188E-3</v>
      </c>
      <c r="AE657">
        <f t="shared" si="83"/>
        <v>1.3479737440611865</v>
      </c>
      <c r="AF657">
        <f t="shared" si="85"/>
        <v>1.3431457201490848</v>
      </c>
    </row>
    <row r="658" spans="27:32" x14ac:dyDescent="0.25">
      <c r="AA658" s="7"/>
      <c r="AB658" s="7"/>
      <c r="AC658" s="7"/>
      <c r="AD658">
        <f t="shared" si="84"/>
        <v>1.3100000000000188E-3</v>
      </c>
      <c r="AE658">
        <f t="shared" si="83"/>
        <v>1.3457885614938763</v>
      </c>
      <c r="AF658">
        <f t="shared" si="85"/>
        <v>1.3409832105828983</v>
      </c>
    </row>
    <row r="659" spans="27:32" x14ac:dyDescent="0.25">
      <c r="AA659" s="7"/>
      <c r="AB659" s="7"/>
      <c r="AC659" s="7"/>
      <c r="AD659">
        <f t="shared" si="84"/>
        <v>1.3120000000000189E-3</v>
      </c>
      <c r="AE659">
        <f t="shared" si="83"/>
        <v>1.3435952299935838</v>
      </c>
      <c r="AF659">
        <f t="shared" si="85"/>
        <v>1.338812780111029</v>
      </c>
    </row>
    <row r="660" spans="27:32" x14ac:dyDescent="0.25">
      <c r="AA660" s="7"/>
      <c r="AB660" s="7"/>
      <c r="AC660" s="7"/>
      <c r="AD660">
        <f t="shared" si="84"/>
        <v>1.3140000000000189E-3</v>
      </c>
      <c r="AE660">
        <f t="shared" si="83"/>
        <v>1.3413938564953489</v>
      </c>
      <c r="AF660">
        <f t="shared" si="85"/>
        <v>1.3366345343690882</v>
      </c>
    </row>
    <row r="661" spans="27:32" x14ac:dyDescent="0.25">
      <c r="AA661" s="7"/>
      <c r="AB661" s="7"/>
      <c r="AC661" s="7"/>
      <c r="AD661">
        <f t="shared" si="84"/>
        <v>1.316000000000019E-3</v>
      </c>
      <c r="AE661">
        <f t="shared" si="83"/>
        <v>1.3391845479828772</v>
      </c>
      <c r="AF661">
        <f t="shared" si="85"/>
        <v>1.3344485790314606</v>
      </c>
    </row>
    <row r="662" spans="27:32" x14ac:dyDescent="0.25">
      <c r="AA662" s="7"/>
      <c r="AB662" s="7"/>
      <c r="AC662" s="7"/>
      <c r="AD662">
        <f t="shared" si="84"/>
        <v>1.318000000000019E-3</v>
      </c>
      <c r="AE662">
        <f t="shared" si="83"/>
        <v>1.3369674114842001</v>
      </c>
      <c r="AF662">
        <f t="shared" si="85"/>
        <v>1.3322550198070457</v>
      </c>
    </row>
    <row r="663" spans="27:32" x14ac:dyDescent="0.25">
      <c r="AA663" s="7"/>
      <c r="AB663" s="7"/>
      <c r="AC663" s="7"/>
      <c r="AD663">
        <f t="shared" si="84"/>
        <v>1.3200000000000191E-3</v>
      </c>
      <c r="AE663">
        <f t="shared" si="83"/>
        <v>1.334742554067343</v>
      </c>
      <c r="AF663">
        <f t="shared" si="85"/>
        <v>1.3300539624350061</v>
      </c>
    </row>
    <row r="664" spans="27:32" x14ac:dyDescent="0.25">
      <c r="AA664" s="7"/>
      <c r="AB664" s="7"/>
      <c r="AC664" s="7"/>
      <c r="AD664">
        <f t="shared" si="84"/>
        <v>1.3220000000000191E-3</v>
      </c>
      <c r="AE664">
        <f t="shared" si="83"/>
        <v>1.3325100828360046</v>
      </c>
      <c r="AF664">
        <f t="shared" si="85"/>
        <v>1.3278455126805262</v>
      </c>
    </row>
    <row r="665" spans="27:32" x14ac:dyDescent="0.25">
      <c r="AA665" s="7"/>
      <c r="AB665" s="7"/>
      <c r="AC665" s="7"/>
      <c r="AD665">
        <f t="shared" si="84"/>
        <v>1.3240000000000192E-3</v>
      </c>
      <c r="AE665">
        <f t="shared" si="83"/>
        <v>1.3302701049252432</v>
      </c>
      <c r="AF665">
        <f t="shared" si="85"/>
        <v>1.3256297763305829</v>
      </c>
    </row>
    <row r="666" spans="27:32" x14ac:dyDescent="0.25">
      <c r="AA666" s="7"/>
      <c r="AB666" s="7"/>
      <c r="AC666" s="7"/>
      <c r="AD666">
        <f t="shared" si="84"/>
        <v>1.3260000000000192E-3</v>
      </c>
      <c r="AE666">
        <f t="shared" si="83"/>
        <v>1.3280227274971734</v>
      </c>
      <c r="AF666">
        <f t="shared" si="85"/>
        <v>1.3234068591897235</v>
      </c>
    </row>
    <row r="667" spans="27:32" x14ac:dyDescent="0.25">
      <c r="AA667" s="7"/>
      <c r="AB667" s="7"/>
      <c r="AC667" s="7"/>
      <c r="AD667">
        <f t="shared" si="84"/>
        <v>1.3280000000000193E-3</v>
      </c>
      <c r="AE667">
        <f t="shared" si="83"/>
        <v>1.3257680577366755</v>
      </c>
      <c r="AF667">
        <f t="shared" si="85"/>
        <v>1.3211768670758544</v>
      </c>
    </row>
    <row r="668" spans="27:32" x14ac:dyDescent="0.25">
      <c r="AA668" s="7"/>
      <c r="AB668" s="7"/>
      <c r="AC668" s="7"/>
      <c r="AD668">
        <f t="shared" si="84"/>
        <v>1.3300000000000193E-3</v>
      </c>
      <c r="AE668">
        <f t="shared" si="83"/>
        <v>1.3235062028471085</v>
      </c>
      <c r="AF668">
        <f t="shared" si="85"/>
        <v>1.3189399058160411</v>
      </c>
    </row>
    <row r="669" spans="27:32" x14ac:dyDescent="0.25">
      <c r="AA669" s="7"/>
      <c r="AB669" s="7"/>
      <c r="AC669" s="7"/>
      <c r="AD669">
        <f t="shared" si="84"/>
        <v>1.3320000000000194E-3</v>
      </c>
      <c r="AE669">
        <f t="shared" si="83"/>
        <v>1.3212372700460393</v>
      </c>
      <c r="AF669">
        <f t="shared" si="85"/>
        <v>1.3166960812423165</v>
      </c>
    </row>
    <row r="670" spans="27:32" x14ac:dyDescent="0.25">
      <c r="AA670" s="7"/>
      <c r="AB670" s="7"/>
      <c r="AC670" s="7"/>
      <c r="AD670">
        <f t="shared" si="84"/>
        <v>1.3340000000000194E-3</v>
      </c>
      <c r="AE670">
        <f t="shared" si="83"/>
        <v>1.3189613665609798</v>
      </c>
      <c r="AF670">
        <f t="shared" si="85"/>
        <v>1.3144454991875008</v>
      </c>
    </row>
    <row r="671" spans="27:32" x14ac:dyDescent="0.25">
      <c r="AA671" s="7"/>
      <c r="AB671" s="7"/>
      <c r="AC671" s="7"/>
      <c r="AD671">
        <f t="shared" si="84"/>
        <v>1.3360000000000195E-3</v>
      </c>
      <c r="AE671">
        <f t="shared" si="83"/>
        <v>1.3166785996251322</v>
      </c>
      <c r="AF671">
        <f t="shared" si="85"/>
        <v>1.3121882654810326</v>
      </c>
    </row>
    <row r="672" spans="27:32" x14ac:dyDescent="0.25">
      <c r="AA672" s="7"/>
      <c r="AB672" s="7"/>
      <c r="AC672" s="7"/>
      <c r="AD672">
        <f t="shared" si="84"/>
        <v>1.3380000000000195E-3</v>
      </c>
      <c r="AE672">
        <f t="shared" si="83"/>
        <v>1.3143890764731483</v>
      </c>
      <c r="AF672">
        <f t="shared" si="85"/>
        <v>1.3099244859448105</v>
      </c>
    </row>
    <row r="673" spans="27:32" x14ac:dyDescent="0.25">
      <c r="AA673" s="7"/>
      <c r="AB673" s="7"/>
      <c r="AC673" s="7"/>
      <c r="AD673">
        <f t="shared" si="84"/>
        <v>1.3400000000000196E-3</v>
      </c>
      <c r="AE673">
        <f t="shared" si="83"/>
        <v>1.3120929043368972</v>
      </c>
      <c r="AF673">
        <f t="shared" si="85"/>
        <v>1.3076542663890445</v>
      </c>
    </row>
    <row r="674" spans="27:32" x14ac:dyDescent="0.25">
      <c r="AA674" s="7"/>
      <c r="AB674" s="7"/>
      <c r="AC674" s="7"/>
      <c r="AD674">
        <f t="shared" si="84"/>
        <v>1.3420000000000196E-3</v>
      </c>
      <c r="AE674">
        <f t="shared" si="83"/>
        <v>1.3097901904412441</v>
      </c>
      <c r="AF674">
        <f t="shared" si="85"/>
        <v>1.3053777126081196</v>
      </c>
    </row>
    <row r="675" spans="27:32" x14ac:dyDescent="0.25">
      <c r="AA675" s="7"/>
      <c r="AB675" s="7"/>
      <c r="AC675" s="7"/>
      <c r="AD675">
        <f t="shared" si="84"/>
        <v>1.3440000000000197E-3</v>
      </c>
      <c r="AE675">
        <f t="shared" si="83"/>
        <v>1.3074810419998402</v>
      </c>
      <c r="AF675">
        <f t="shared" si="85"/>
        <v>1.3030949303764701</v>
      </c>
    </row>
    <row r="676" spans="27:32" x14ac:dyDescent="0.25">
      <c r="AA676" s="7"/>
      <c r="AB676" s="7"/>
      <c r="AC676" s="7"/>
      <c r="AD676">
        <f t="shared" si="84"/>
        <v>1.3460000000000197E-3</v>
      </c>
      <c r="AE676">
        <f t="shared" si="83"/>
        <v>1.3051655662109234</v>
      </c>
      <c r="AF676">
        <f t="shared" si="85"/>
        <v>1.3008060254444653</v>
      </c>
    </row>
    <row r="677" spans="27:32" x14ac:dyDescent="0.25">
      <c r="AA677" s="7"/>
      <c r="AB677" s="7"/>
      <c r="AC677" s="7"/>
      <c r="AD677">
        <f t="shared" si="84"/>
        <v>1.3480000000000198E-3</v>
      </c>
      <c r="AE677">
        <f t="shared" si="83"/>
        <v>1.3028438702531311</v>
      </c>
      <c r="AF677">
        <f t="shared" si="85"/>
        <v>1.2985111035343067</v>
      </c>
    </row>
    <row r="678" spans="27:32" x14ac:dyDescent="0.25">
      <c r="AA678" s="7"/>
      <c r="AB678" s="7"/>
      <c r="AC678" s="7"/>
      <c r="AD678">
        <f t="shared" si="84"/>
        <v>1.3500000000000198E-3</v>
      </c>
      <c r="AE678">
        <f t="shared" si="83"/>
        <v>1.3005160612813227</v>
      </c>
      <c r="AF678">
        <f t="shared" si="85"/>
        <v>1.2962102703359353</v>
      </c>
    </row>
    <row r="679" spans="27:32" x14ac:dyDescent="0.25">
      <c r="AA679" s="7"/>
      <c r="AB679" s="7"/>
      <c r="AC679" s="7"/>
      <c r="AD679">
        <f t="shared" si="84"/>
        <v>1.3520000000000199E-3</v>
      </c>
      <c r="AE679">
        <f t="shared" si="83"/>
        <v>1.2981822464224144</v>
      </c>
      <c r="AF679">
        <f t="shared" si="85"/>
        <v>1.2939036315029535</v>
      </c>
    </row>
    <row r="680" spans="27:32" x14ac:dyDescent="0.25">
      <c r="AA680" s="7"/>
      <c r="AB680" s="7"/>
      <c r="AC680" s="7"/>
      <c r="AD680">
        <f t="shared" si="84"/>
        <v>1.3540000000000199E-3</v>
      </c>
      <c r="AE680">
        <f t="shared" si="83"/>
        <v>1.2958425327712253</v>
      </c>
      <c r="AF680">
        <f t="shared" si="85"/>
        <v>1.2915912926485567</v>
      </c>
    </row>
    <row r="681" spans="27:32" x14ac:dyDescent="0.25">
      <c r="AA681" s="7"/>
      <c r="AB681" s="7"/>
      <c r="AC681" s="7"/>
      <c r="AD681">
        <f t="shared" si="84"/>
        <v>1.3560000000000199E-3</v>
      </c>
      <c r="AE681">
        <f t="shared" si="83"/>
        <v>1.2934970273863367</v>
      </c>
      <c r="AF681">
        <f t="shared" si="85"/>
        <v>1.2892733593414771</v>
      </c>
    </row>
    <row r="682" spans="27:32" x14ac:dyDescent="0.25">
      <c r="AA682" s="7"/>
      <c r="AB682" s="7"/>
      <c r="AC682" s="7"/>
      <c r="AD682">
        <f t="shared" si="84"/>
        <v>1.35800000000002E-3</v>
      </c>
      <c r="AE682">
        <f t="shared" si="83"/>
        <v>1.291145837285959</v>
      </c>
      <c r="AF682">
        <f t="shared" si="85"/>
        <v>1.2869499371019402</v>
      </c>
    </row>
    <row r="683" spans="27:32" x14ac:dyDescent="0.25">
      <c r="AA683" s="7"/>
      <c r="AB683" s="7"/>
      <c r="AC683" s="7"/>
      <c r="AD683">
        <f t="shared" si="84"/>
        <v>1.36000000000002E-3</v>
      </c>
      <c r="AE683">
        <f t="shared" si="83"/>
        <v>1.2887890694438178</v>
      </c>
      <c r="AF683">
        <f t="shared" si="85"/>
        <v>1.2846211313976326</v>
      </c>
    </row>
    <row r="684" spans="27:32" x14ac:dyDescent="0.25">
      <c r="AA684" s="7"/>
      <c r="AB684" s="7"/>
      <c r="AC684" s="7"/>
      <c r="AD684">
        <f t="shared" si="84"/>
        <v>1.3620000000000201E-3</v>
      </c>
      <c r="AE684">
        <f t="shared" si="83"/>
        <v>1.2864268307850422</v>
      </c>
      <c r="AF684">
        <f t="shared" si="85"/>
        <v>1.2822870476396833</v>
      </c>
    </row>
    <row r="685" spans="27:32" x14ac:dyDescent="0.25">
      <c r="AA685" s="7"/>
      <c r="AB685" s="7"/>
      <c r="AC685" s="7"/>
      <c r="AD685">
        <f t="shared" si="84"/>
        <v>1.3640000000000201E-3</v>
      </c>
      <c r="AE685">
        <f t="shared" si="83"/>
        <v>1.2840592281820769</v>
      </c>
      <c r="AF685">
        <f t="shared" si="85"/>
        <v>1.2799477911786563</v>
      </c>
    </row>
    <row r="686" spans="27:32" x14ac:dyDescent="0.25">
      <c r="AA686" s="7"/>
      <c r="AB686" s="7"/>
      <c r="AC686" s="7"/>
      <c r="AD686">
        <f t="shared" si="84"/>
        <v>1.3660000000000202E-3</v>
      </c>
      <c r="AE686">
        <f t="shared" si="83"/>
        <v>1.2816863684505948</v>
      </c>
      <c r="AF686">
        <f t="shared" si="85"/>
        <v>1.277603467300557</v>
      </c>
    </row>
    <row r="687" spans="27:32" x14ac:dyDescent="0.25">
      <c r="AA687" s="7"/>
      <c r="AB687" s="7"/>
      <c r="AC687" s="7"/>
      <c r="AD687">
        <f t="shared" si="84"/>
        <v>1.3680000000000202E-3</v>
      </c>
      <c r="AE687">
        <f t="shared" si="83"/>
        <v>1.2793083583454328</v>
      </c>
      <c r="AF687">
        <f t="shared" si="85"/>
        <v>1.2752541812228502</v>
      </c>
    </row>
    <row r="688" spans="27:32" x14ac:dyDescent="0.25">
      <c r="AA688" s="7"/>
      <c r="AB688" s="7"/>
      <c r="AC688" s="7"/>
      <c r="AD688">
        <f t="shared" si="84"/>
        <v>1.3700000000000203E-3</v>
      </c>
      <c r="AE688">
        <f t="shared" si="83"/>
        <v>1.2769253045565314</v>
      </c>
      <c r="AF688">
        <f t="shared" si="85"/>
        <v>1.2729000380904911</v>
      </c>
    </row>
    <row r="689" spans="27:32" x14ac:dyDescent="0.25">
      <c r="AA689" s="7"/>
      <c r="AB689" s="7"/>
      <c r="AC689" s="7"/>
      <c r="AD689">
        <f t="shared" si="84"/>
        <v>1.3720000000000203E-3</v>
      </c>
      <c r="AE689">
        <f t="shared" si="83"/>
        <v>1.2745373137048943</v>
      </c>
      <c r="AF689">
        <f t="shared" si="85"/>
        <v>1.2705411429719704</v>
      </c>
    </row>
    <row r="690" spans="27:32" x14ac:dyDescent="0.25">
      <c r="AA690" s="7"/>
      <c r="AB690" s="7"/>
      <c r="AC690" s="7"/>
      <c r="AD690">
        <f t="shared" si="84"/>
        <v>1.3740000000000204E-3</v>
      </c>
      <c r="AE690">
        <f t="shared" si="83"/>
        <v>1.2721444923385548</v>
      </c>
      <c r="AF690">
        <f t="shared" si="85"/>
        <v>1.2681776008553709</v>
      </c>
    </row>
    <row r="691" spans="27:32" x14ac:dyDescent="0.25">
      <c r="AA691" s="7"/>
      <c r="AB691" s="7"/>
      <c r="AC691" s="7"/>
      <c r="AD691">
        <f t="shared" si="84"/>
        <v>1.3760000000000204E-3</v>
      </c>
      <c r="AE691">
        <f t="shared" si="83"/>
        <v>1.2697469469285596</v>
      </c>
      <c r="AF691">
        <f t="shared" si="85"/>
        <v>1.2658095166444379</v>
      </c>
    </row>
    <row r="692" spans="27:32" x14ac:dyDescent="0.25">
      <c r="AA692" s="7"/>
      <c r="AB692" s="7"/>
      <c r="AC692" s="7"/>
      <c r="AD692">
        <f t="shared" si="84"/>
        <v>1.3780000000000205E-3</v>
      </c>
      <c r="AE692">
        <f t="shared" si="83"/>
        <v>1.267344783864963</v>
      </c>
      <c r="AF692">
        <f t="shared" si="85"/>
        <v>1.2634369951546638</v>
      </c>
    </row>
    <row r="693" spans="27:32" x14ac:dyDescent="0.25">
      <c r="AA693" s="7"/>
      <c r="AB693" s="7"/>
      <c r="AC693" s="7"/>
      <c r="AD693">
        <f t="shared" si="84"/>
        <v>1.3800000000000205E-3</v>
      </c>
      <c r="AE693">
        <f t="shared" si="83"/>
        <v>1.2649381094528358</v>
      </c>
      <c r="AF693">
        <f t="shared" si="85"/>
        <v>1.2610601411093849</v>
      </c>
    </row>
    <row r="694" spans="27:32" x14ac:dyDescent="0.25">
      <c r="AA694" s="7"/>
      <c r="AB694" s="7"/>
      <c r="AC694" s="7"/>
      <c r="AD694">
        <f t="shared" si="84"/>
        <v>1.3820000000000206E-3</v>
      </c>
      <c r="AE694">
        <f t="shared" si="83"/>
        <v>1.262527029908288</v>
      </c>
      <c r="AF694">
        <f t="shared" si="85"/>
        <v>1.2586790591358921</v>
      </c>
    </row>
    <row r="695" spans="27:32" x14ac:dyDescent="0.25">
      <c r="AA695" s="7"/>
      <c r="AB695" s="7"/>
      <c r="AC695" s="7"/>
      <c r="AD695">
        <f t="shared" si="84"/>
        <v>1.3840000000000206E-3</v>
      </c>
      <c r="AE695">
        <f t="shared" si="83"/>
        <v>1.2601116513545025</v>
      </c>
      <c r="AF695">
        <f t="shared" si="85"/>
        <v>1.2562938537615558</v>
      </c>
    </row>
    <row r="696" spans="27:32" x14ac:dyDescent="0.25">
      <c r="AA696" s="7"/>
      <c r="AB696" s="7"/>
      <c r="AC696" s="7"/>
      <c r="AD696">
        <f t="shared" si="84"/>
        <v>1.3860000000000207E-3</v>
      </c>
      <c r="AE696">
        <f t="shared" si="83"/>
        <v>1.2576920798177849</v>
      </c>
      <c r="AF696">
        <f t="shared" si="85"/>
        <v>1.2539046294099645</v>
      </c>
    </row>
    <row r="697" spans="27:32" x14ac:dyDescent="0.25">
      <c r="AA697" s="7"/>
      <c r="AB697" s="7"/>
      <c r="AC697" s="7"/>
      <c r="AD697">
        <f t="shared" si="84"/>
        <v>1.3880000000000207E-3</v>
      </c>
      <c r="AE697">
        <f t="shared" si="83"/>
        <v>1.2552684212236263</v>
      </c>
      <c r="AF697">
        <f t="shared" si="85"/>
        <v>1.2515114903970765</v>
      </c>
    </row>
    <row r="698" spans="27:32" x14ac:dyDescent="0.25">
      <c r="AA698" s="7"/>
      <c r="AB698" s="7"/>
      <c r="AC698" s="7"/>
      <c r="AD698">
        <f t="shared" si="84"/>
        <v>1.3900000000000208E-3</v>
      </c>
      <c r="AE698">
        <f t="shared" si="83"/>
        <v>1.2528407813927802</v>
      </c>
      <c r="AF698">
        <f t="shared" si="85"/>
        <v>1.2491145409273863</v>
      </c>
    </row>
    <row r="699" spans="27:32" x14ac:dyDescent="0.25">
      <c r="AA699" s="7"/>
      <c r="AB699" s="7"/>
      <c r="AC699" s="7"/>
      <c r="AD699">
        <f t="shared" si="84"/>
        <v>1.3920000000000208E-3</v>
      </c>
      <c r="AE699">
        <f t="shared" si="83"/>
        <v>1.2504092660373514</v>
      </c>
      <c r="AF699">
        <f t="shared" si="85"/>
        <v>1.2467138850901052</v>
      </c>
    </row>
    <row r="700" spans="27:32" x14ac:dyDescent="0.25">
      <c r="AA700" s="7"/>
      <c r="AB700" s="7"/>
      <c r="AC700" s="7"/>
      <c r="AD700">
        <f t="shared" si="84"/>
        <v>1.3940000000000209E-3</v>
      </c>
      <c r="AE700">
        <f t="shared" si="83"/>
        <v>1.2479739807569032</v>
      </c>
      <c r="AF700">
        <f t="shared" si="85"/>
        <v>1.2443096268553564</v>
      </c>
    </row>
    <row r="701" spans="27:32" x14ac:dyDescent="0.25">
      <c r="AA701" s="7"/>
      <c r="AB701" s="7"/>
      <c r="AC701" s="7"/>
      <c r="AD701">
        <f t="shared" si="84"/>
        <v>1.3960000000000209E-3</v>
      </c>
      <c r="AE701">
        <f t="shared" si="83"/>
        <v>1.2455350310345734</v>
      </c>
      <c r="AF701">
        <f t="shared" si="85"/>
        <v>1.2419018700703834</v>
      </c>
    </row>
    <row r="702" spans="27:32" x14ac:dyDescent="0.25">
      <c r="AA702" s="7"/>
      <c r="AB702" s="7"/>
      <c r="AC702" s="7"/>
      <c r="AD702">
        <f t="shared" si="84"/>
        <v>1.398000000000021E-3</v>
      </c>
      <c r="AE702">
        <f t="shared" si="83"/>
        <v>1.2430925222332103</v>
      </c>
      <c r="AF702">
        <f t="shared" si="85"/>
        <v>1.239490718455774</v>
      </c>
    </row>
    <row r="703" spans="27:32" x14ac:dyDescent="0.25">
      <c r="AA703" s="7"/>
      <c r="AB703" s="7"/>
      <c r="AC703" s="7"/>
      <c r="AD703">
        <f t="shared" si="84"/>
        <v>1.400000000000021E-3</v>
      </c>
      <c r="AE703">
        <f t="shared" si="83"/>
        <v>1.2406465595915175</v>
      </c>
      <c r="AF703">
        <f t="shared" si="85"/>
        <v>1.2370762756016984</v>
      </c>
    </row>
    <row r="704" spans="27:32" x14ac:dyDescent="0.25">
      <c r="AA704" s="7"/>
      <c r="AB704" s="7"/>
      <c r="AC704" s="7"/>
      <c r="AD704">
        <f t="shared" si="84"/>
        <v>1.4020000000000211E-3</v>
      </c>
      <c r="AE704">
        <f t="shared" si="83"/>
        <v>1.2381972482202179</v>
      </c>
      <c r="AF704">
        <f t="shared" si="85"/>
        <v>1.2346586449641621</v>
      </c>
    </row>
    <row r="705" spans="27:32" x14ac:dyDescent="0.25">
      <c r="AA705" s="7"/>
      <c r="AB705" s="7"/>
      <c r="AC705" s="7"/>
      <c r="AD705">
        <f t="shared" si="84"/>
        <v>1.4040000000000211E-3</v>
      </c>
      <c r="AE705">
        <f t="shared" si="83"/>
        <v>1.2357446930982312</v>
      </c>
      <c r="AF705">
        <f t="shared" si="85"/>
        <v>1.232237929861274</v>
      </c>
    </row>
    <row r="706" spans="27:32" x14ac:dyDescent="0.25">
      <c r="AA706" s="7"/>
      <c r="AB706" s="7"/>
      <c r="AC706" s="7"/>
      <c r="AD706">
        <f t="shared" si="84"/>
        <v>1.4060000000000212E-3</v>
      </c>
      <c r="AE706">
        <f t="shared" si="83"/>
        <v>1.2332889990688629</v>
      </c>
      <c r="AF706">
        <f t="shared" si="85"/>
        <v>1.2298142334695286</v>
      </c>
    </row>
    <row r="707" spans="27:32" x14ac:dyDescent="0.25">
      <c r="AA707" s="7"/>
      <c r="AB707" s="7"/>
      <c r="AC707" s="7"/>
      <c r="AD707">
        <f t="shared" si="84"/>
        <v>1.4080000000000212E-3</v>
      </c>
      <c r="AE707">
        <f t="shared" ref="AE707:AE770" si="86">2*ZL*EXP((-NL*AD707)/(2*NQ))*(SIN((AD707*SQRT(4*NK*NQ-NL^2))/(2*NQ))/SQRT(4*NK*NQ-NL^2))-NL*ZK*EXP((-NL*AD707)/(2*NQ))*(SIN((AD707*SQRT(4*NK*NQ-NL^2))/(2*NQ))/(NK*SQRT(4*NK*NQ-NL^2)))-ZQ*(NL/NQ)*EXP((-NL*AD707)/(2*NQ))*(SIN((AD707*SQRT(4*NK*NQ-NL^2))/(2*NQ))/SQRT(4*NK*NQ-NL^2))+ZQ*EXP((-NL*AD707)/(2*NQ))*(COS((AD707*SQRT(4*NK*NQ-NL^2))/(2*NQ))/NQ)-ZK*EXP((-NL*AD707)/(2*NQ))*(COS((AD707*SQRT(4*NK*NQ-NL^2))/(2*NQ))/NK)+ZK/NK</f>
        <v>1.2308302708360133</v>
      </c>
      <c r="AF707">
        <f t="shared" si="85"/>
        <v>1.2273876588201034</v>
      </c>
    </row>
    <row r="708" spans="27:32" x14ac:dyDescent="0.25">
      <c r="AA708" s="7"/>
      <c r="AB708" s="7"/>
      <c r="AC708" s="7"/>
      <c r="AD708">
        <f t="shared" ref="AD708:AD771" si="87">AD707+t_MAX/5000</f>
        <v>1.4100000000000213E-3</v>
      </c>
      <c r="AE708">
        <f t="shared" si="86"/>
        <v>1.2283686129603988</v>
      </c>
      <c r="AF708">
        <f t="shared" si="85"/>
        <v>1.2249583087951728</v>
      </c>
    </row>
    <row r="709" spans="27:32" x14ac:dyDescent="0.25">
      <c r="AA709" s="7"/>
      <c r="AB709" s="7"/>
      <c r="AC709" s="7"/>
      <c r="AD709">
        <f t="shared" si="87"/>
        <v>1.4120000000000213E-3</v>
      </c>
      <c r="AE709">
        <f t="shared" si="86"/>
        <v>1.2259041298557867</v>
      </c>
      <c r="AF709">
        <f t="shared" ref="AF709:AF772" si="88">(1*(ZQ/TA_SIM^2+ZL/TA_SIM+ZK)-1*(2*ZQ/TA_SIM^2+ZL/TA_SIM)+1*(ZQ/TA_SIM^2)+AF708*(2*NQ/TA_SIM^2+NL/TA_SIM)-AF707*(NQ/TA_SIM^2))/(NQ/TA_SIM^2+NL/TA_SIM+NK)</f>
        <v>1.2225262861242356</v>
      </c>
    </row>
    <row r="710" spans="27:32" x14ac:dyDescent="0.25">
      <c r="AA710" s="7"/>
      <c r="AB710" s="7"/>
      <c r="AC710" s="7"/>
      <c r="AD710">
        <f t="shared" si="87"/>
        <v>1.4140000000000214E-3</v>
      </c>
      <c r="AE710">
        <f t="shared" si="86"/>
        <v>1.2234369257852498</v>
      </c>
      <c r="AF710">
        <f t="shared" si="88"/>
        <v>1.2200916933804584</v>
      </c>
    </row>
    <row r="711" spans="27:32" x14ac:dyDescent="0.25">
      <c r="AA711" s="7"/>
      <c r="AB711" s="7"/>
      <c r="AC711" s="7"/>
      <c r="AD711">
        <f t="shared" si="87"/>
        <v>1.4160000000000214E-3</v>
      </c>
      <c r="AE711">
        <f t="shared" si="86"/>
        <v>1.2209671048574318</v>
      </c>
      <c r="AF711">
        <f t="shared" si="88"/>
        <v>1.2176546329770348</v>
      </c>
    </row>
    <row r="712" spans="27:32" x14ac:dyDescent="0.25">
      <c r="AA712" s="7"/>
      <c r="AB712" s="7"/>
      <c r="AC712" s="7"/>
      <c r="AD712">
        <f t="shared" si="87"/>
        <v>1.4180000000000215E-3</v>
      </c>
      <c r="AE712">
        <f t="shared" si="86"/>
        <v>1.2184947710228311</v>
      </c>
      <c r="AF712">
        <f t="shared" si="88"/>
        <v>1.2152152071635596</v>
      </c>
    </row>
    <row r="713" spans="27:32" x14ac:dyDescent="0.25">
      <c r="AA713" s="7"/>
      <c r="AB713" s="7"/>
      <c r="AC713" s="7"/>
      <c r="AD713">
        <f t="shared" si="87"/>
        <v>1.4200000000000215E-3</v>
      </c>
      <c r="AE713">
        <f t="shared" si="86"/>
        <v>1.2160200280700977</v>
      </c>
      <c r="AF713">
        <f t="shared" si="88"/>
        <v>1.2127735180224191</v>
      </c>
    </row>
    <row r="714" spans="27:32" x14ac:dyDescent="0.25">
      <c r="AA714" s="7"/>
      <c r="AB714" s="7"/>
      <c r="AC714" s="7"/>
      <c r="AD714">
        <f t="shared" si="87"/>
        <v>1.4220000000000216E-3</v>
      </c>
      <c r="AE714">
        <f t="shared" si="86"/>
        <v>1.21354297962235</v>
      </c>
      <c r="AF714">
        <f t="shared" si="88"/>
        <v>1.2103296674651971</v>
      </c>
    </row>
    <row r="715" spans="27:32" x14ac:dyDescent="0.25">
      <c r="AA715" s="7"/>
      <c r="AB715" s="7"/>
      <c r="AC715" s="7"/>
      <c r="AD715">
        <f t="shared" si="87"/>
        <v>1.4240000000000216E-3</v>
      </c>
      <c r="AE715">
        <f t="shared" si="86"/>
        <v>1.2110637291335011</v>
      </c>
      <c r="AF715">
        <f t="shared" si="88"/>
        <v>1.2078837572290972</v>
      </c>
    </row>
    <row r="716" spans="27:32" x14ac:dyDescent="0.25">
      <c r="AA716" s="7"/>
      <c r="AB716" s="7"/>
      <c r="AC716" s="7"/>
      <c r="AD716">
        <f t="shared" si="87"/>
        <v>1.4260000000000217E-3</v>
      </c>
      <c r="AE716">
        <f t="shared" si="86"/>
        <v>1.2085823798846074</v>
      </c>
      <c r="AF716">
        <f t="shared" si="88"/>
        <v>1.2054358888733798</v>
      </c>
    </row>
    <row r="717" spans="27:32" x14ac:dyDescent="0.25">
      <c r="AA717" s="7"/>
      <c r="AB717" s="7"/>
      <c r="AC717" s="7"/>
      <c r="AD717">
        <f t="shared" si="87"/>
        <v>1.4280000000000217E-3</v>
      </c>
      <c r="AE717">
        <f t="shared" si="86"/>
        <v>1.2060990349802281</v>
      </c>
      <c r="AF717">
        <f t="shared" si="88"/>
        <v>1.2029861637758164</v>
      </c>
    </row>
    <row r="718" spans="27:32" x14ac:dyDescent="0.25">
      <c r="AA718" s="7"/>
      <c r="AB718" s="7"/>
      <c r="AC718" s="7"/>
      <c r="AD718">
        <f t="shared" si="87"/>
        <v>1.4300000000000217E-3</v>
      </c>
      <c r="AE718">
        <f t="shared" si="86"/>
        <v>1.2036137973448044</v>
      </c>
      <c r="AF718">
        <f t="shared" si="88"/>
        <v>1.2005346831291601</v>
      </c>
    </row>
    <row r="719" spans="27:32" x14ac:dyDescent="0.25">
      <c r="AA719" s="7"/>
      <c r="AB719" s="7"/>
      <c r="AC719" s="7"/>
      <c r="AD719">
        <f t="shared" si="87"/>
        <v>1.4320000000000218E-3</v>
      </c>
      <c r="AE719">
        <f t="shared" si="86"/>
        <v>1.2011267697190531</v>
      </c>
      <c r="AF719">
        <f t="shared" si="88"/>
        <v>1.1980815479376314</v>
      </c>
    </row>
    <row r="720" spans="27:32" x14ac:dyDescent="0.25">
      <c r="AA720" s="7"/>
      <c r="AB720" s="7"/>
      <c r="AC720" s="7"/>
      <c r="AD720">
        <f t="shared" si="87"/>
        <v>1.4340000000000218E-3</v>
      </c>
      <c r="AE720">
        <f t="shared" si="86"/>
        <v>1.1986380546563757</v>
      </c>
      <c r="AF720">
        <f t="shared" si="88"/>
        <v>1.1956268590134209</v>
      </c>
    </row>
    <row r="721" spans="27:32" x14ac:dyDescent="0.25">
      <c r="AA721" s="7"/>
      <c r="AB721" s="7"/>
      <c r="AC721" s="7"/>
      <c r="AD721">
        <f t="shared" si="87"/>
        <v>1.4360000000000219E-3</v>
      </c>
      <c r="AE721">
        <f t="shared" si="86"/>
        <v>1.1961477545192878</v>
      </c>
      <c r="AF721">
        <f t="shared" si="88"/>
        <v>1.1931707169732082</v>
      </c>
    </row>
    <row r="722" spans="27:32" x14ac:dyDescent="0.25">
      <c r="AA722" s="7"/>
      <c r="AB722" s="7"/>
      <c r="AC722" s="7"/>
      <c r="AD722">
        <f t="shared" si="87"/>
        <v>1.4380000000000219E-3</v>
      </c>
      <c r="AE722">
        <f t="shared" si="86"/>
        <v>1.1936559714758579</v>
      </c>
      <c r="AF722">
        <f t="shared" si="88"/>
        <v>1.1907132222346988</v>
      </c>
    </row>
    <row r="723" spans="27:32" x14ac:dyDescent="0.25">
      <c r="AA723" s="7"/>
      <c r="AB723" s="7"/>
      <c r="AC723" s="7"/>
      <c r="AD723">
        <f t="shared" si="87"/>
        <v>1.440000000000022E-3</v>
      </c>
      <c r="AE723">
        <f t="shared" si="86"/>
        <v>1.1911628074961722</v>
      </c>
      <c r="AF723">
        <f t="shared" si="88"/>
        <v>1.1882544750131754</v>
      </c>
    </row>
    <row r="724" spans="27:32" x14ac:dyDescent="0.25">
      <c r="AA724" s="7"/>
      <c r="AB724" s="7"/>
      <c r="AC724" s="7"/>
      <c r="AD724">
        <f t="shared" si="87"/>
        <v>1.442000000000022E-3</v>
      </c>
      <c r="AE724">
        <f t="shared" si="86"/>
        <v>1.1886683643488063</v>
      </c>
      <c r="AF724">
        <f t="shared" si="88"/>
        <v>1.1857945753180674</v>
      </c>
    </row>
    <row r="725" spans="27:32" x14ac:dyDescent="0.25">
      <c r="AA725" s="7"/>
      <c r="AB725" s="7"/>
      <c r="AC725" s="7"/>
      <c r="AD725">
        <f t="shared" si="87"/>
        <v>1.4440000000000221E-3</v>
      </c>
      <c r="AE725">
        <f t="shared" si="86"/>
        <v>1.1861727435973224</v>
      </c>
      <c r="AF725">
        <f t="shared" si="88"/>
        <v>1.183333622949537</v>
      </c>
    </row>
    <row r="726" spans="27:32" x14ac:dyDescent="0.25">
      <c r="AA726" s="7"/>
      <c r="AB726" s="7"/>
      <c r="AC726" s="7"/>
      <c r="AD726">
        <f t="shared" si="87"/>
        <v>1.4460000000000221E-3</v>
      </c>
      <c r="AE726">
        <f t="shared" si="86"/>
        <v>1.1836760465967759</v>
      </c>
      <c r="AF726">
        <f t="shared" si="88"/>
        <v>1.180871717495082</v>
      </c>
    </row>
    <row r="727" spans="27:32" x14ac:dyDescent="0.25">
      <c r="AA727" s="7"/>
      <c r="AB727" s="7"/>
      <c r="AC727" s="7"/>
      <c r="AD727">
        <f t="shared" si="87"/>
        <v>1.4480000000000222E-3</v>
      </c>
      <c r="AE727">
        <f t="shared" si="86"/>
        <v>1.1811783744902458</v>
      </c>
      <c r="AF727">
        <f t="shared" si="88"/>
        <v>1.1784089583261557</v>
      </c>
    </row>
    <row r="728" spans="27:32" x14ac:dyDescent="0.25">
      <c r="AA728" s="7"/>
      <c r="AB728" s="7"/>
      <c r="AC728" s="7"/>
      <c r="AD728">
        <f t="shared" si="87"/>
        <v>1.4500000000000222E-3</v>
      </c>
      <c r="AE728">
        <f t="shared" si="86"/>
        <v>1.1786798282053752</v>
      </c>
      <c r="AF728">
        <f t="shared" si="88"/>
        <v>1.1759454445948043</v>
      </c>
    </row>
    <row r="729" spans="27:32" x14ac:dyDescent="0.25">
      <c r="AA729" s="7"/>
      <c r="AB729" s="7"/>
      <c r="AC729" s="7"/>
      <c r="AD729">
        <f t="shared" si="87"/>
        <v>1.4520000000000223E-3</v>
      </c>
      <c r="AE729">
        <f t="shared" si="86"/>
        <v>1.1761805084509365</v>
      </c>
      <c r="AF729">
        <f t="shared" si="88"/>
        <v>1.1734812752303208</v>
      </c>
    </row>
    <row r="730" spans="27:32" x14ac:dyDescent="0.25">
      <c r="AA730" s="7"/>
      <c r="AB730" s="7"/>
      <c r="AC730" s="7"/>
      <c r="AD730">
        <f t="shared" si="87"/>
        <v>1.4540000000000223E-3</v>
      </c>
      <c r="AE730">
        <f t="shared" si="86"/>
        <v>1.1736805157134067</v>
      </c>
      <c r="AF730">
        <f t="shared" si="88"/>
        <v>1.1710165489359168</v>
      </c>
    </row>
    <row r="731" spans="27:32" x14ac:dyDescent="0.25">
      <c r="AA731" s="7"/>
      <c r="AB731" s="7"/>
      <c r="AC731" s="7"/>
      <c r="AD731">
        <f t="shared" si="87"/>
        <v>1.4560000000000224E-3</v>
      </c>
      <c r="AE731">
        <f t="shared" si="86"/>
        <v>1.1711799502535651</v>
      </c>
      <c r="AF731">
        <f t="shared" si="88"/>
        <v>1.1685513641854111</v>
      </c>
    </row>
    <row r="732" spans="27:32" x14ac:dyDescent="0.25">
      <c r="AA732" s="7"/>
      <c r="AB732" s="7"/>
      <c r="AC732" s="7"/>
      <c r="AD732">
        <f t="shared" si="87"/>
        <v>1.4580000000000224E-3</v>
      </c>
      <c r="AE732">
        <f t="shared" si="86"/>
        <v>1.1686789121031071</v>
      </c>
      <c r="AF732">
        <f t="shared" si="88"/>
        <v>1.1660858192199361</v>
      </c>
    </row>
    <row r="733" spans="27:32" x14ac:dyDescent="0.25">
      <c r="AA733" s="7"/>
      <c r="AB733" s="7"/>
      <c r="AC733" s="7"/>
      <c r="AD733">
        <f t="shared" si="87"/>
        <v>1.4600000000000225E-3</v>
      </c>
      <c r="AE733">
        <f t="shared" si="86"/>
        <v>1.1661775010612729</v>
      </c>
      <c r="AF733">
        <f t="shared" si="88"/>
        <v>1.1636200120446627</v>
      </c>
    </row>
    <row r="734" spans="27:32" x14ac:dyDescent="0.25">
      <c r="AA734" s="7"/>
      <c r="AB734" s="7"/>
      <c r="AC734" s="7"/>
      <c r="AD734">
        <f t="shared" si="87"/>
        <v>1.4620000000000225E-3</v>
      </c>
      <c r="AE734">
        <f t="shared" si="86"/>
        <v>1.163675816691498</v>
      </c>
      <c r="AF734">
        <f t="shared" si="88"/>
        <v>1.1611540404255405</v>
      </c>
    </row>
    <row r="735" spans="27:32" x14ac:dyDescent="0.25">
      <c r="AA735" s="7"/>
      <c r="AB735" s="7"/>
      <c r="AC735" s="7"/>
      <c r="AD735">
        <f t="shared" si="87"/>
        <v>1.4640000000000226E-3</v>
      </c>
      <c r="AE735">
        <f t="shared" si="86"/>
        <v>1.1611739583180796</v>
      </c>
      <c r="AF735">
        <f t="shared" si="88"/>
        <v>1.1586880018860584</v>
      </c>
    </row>
    <row r="736" spans="27:32" x14ac:dyDescent="0.25">
      <c r="AA736" s="7"/>
      <c r="AB736" s="7"/>
      <c r="AC736" s="7"/>
      <c r="AD736">
        <f t="shared" si="87"/>
        <v>1.4660000000000226E-3</v>
      </c>
      <c r="AE736">
        <f t="shared" si="86"/>
        <v>1.1586720250228584</v>
      </c>
      <c r="AF736">
        <f t="shared" si="88"/>
        <v>1.1562219937040203</v>
      </c>
    </row>
    <row r="737" spans="27:32" x14ac:dyDescent="0.25">
      <c r="AA737" s="7"/>
      <c r="AB737" s="7"/>
      <c r="AC737" s="7"/>
      <c r="AD737">
        <f t="shared" si="87"/>
        <v>1.4680000000000227E-3</v>
      </c>
      <c r="AE737">
        <f t="shared" si="86"/>
        <v>1.1561701156419235</v>
      </c>
      <c r="AF737">
        <f t="shared" si="88"/>
        <v>1.1537561129083416</v>
      </c>
    </row>
    <row r="738" spans="27:32" x14ac:dyDescent="0.25">
      <c r="AA738" s="7"/>
      <c r="AB738" s="7"/>
      <c r="AC738" s="7"/>
      <c r="AD738">
        <f t="shared" si="87"/>
        <v>1.4700000000000227E-3</v>
      </c>
      <c r="AE738">
        <f t="shared" si="86"/>
        <v>1.1536683287623295</v>
      </c>
      <c r="AF738">
        <f t="shared" si="88"/>
        <v>1.1512904562758606</v>
      </c>
    </row>
    <row r="739" spans="27:32" x14ac:dyDescent="0.25">
      <c r="AA739" s="7"/>
      <c r="AB739" s="7"/>
      <c r="AC739" s="7"/>
      <c r="AD739">
        <f t="shared" si="87"/>
        <v>1.4720000000000228E-3</v>
      </c>
      <c r="AE739">
        <f t="shared" si="86"/>
        <v>1.1511667627188364</v>
      </c>
      <c r="AF739">
        <f t="shared" si="88"/>
        <v>1.1488251203281705</v>
      </c>
    </row>
    <row r="740" spans="27:32" x14ac:dyDescent="0.25">
      <c r="AA740" s="7"/>
      <c r="AB740" s="7"/>
      <c r="AC740" s="7"/>
      <c r="AD740">
        <f t="shared" si="87"/>
        <v>1.4740000000000228E-3</v>
      </c>
      <c r="AE740">
        <f t="shared" si="86"/>
        <v>1.1486655155906658</v>
      </c>
      <c r="AF740">
        <f t="shared" si="88"/>
        <v>1.1463602013284684</v>
      </c>
    </row>
    <row r="741" spans="27:32" x14ac:dyDescent="0.25">
      <c r="AA741" s="7"/>
      <c r="AB741" s="7"/>
      <c r="AC741" s="7"/>
      <c r="AD741">
        <f t="shared" si="87"/>
        <v>1.4760000000000229E-3</v>
      </c>
      <c r="AE741">
        <f t="shared" si="86"/>
        <v>1.146164685198273</v>
      </c>
      <c r="AF741">
        <f t="shared" si="88"/>
        <v>1.1438957952784223</v>
      </c>
    </row>
    <row r="742" spans="27:32" x14ac:dyDescent="0.25">
      <c r="AA742" s="7"/>
      <c r="AB742" s="7"/>
      <c r="AC742" s="7"/>
      <c r="AD742">
        <f t="shared" si="87"/>
        <v>1.4780000000000229E-3</v>
      </c>
      <c r="AE742">
        <f t="shared" si="86"/>
        <v>1.1436643691001409</v>
      </c>
      <c r="AF742">
        <f t="shared" si="88"/>
        <v>1.1414319979150571</v>
      </c>
    </row>
    <row r="743" spans="27:32" x14ac:dyDescent="0.25">
      <c r="AA743" s="7"/>
      <c r="AB743" s="7"/>
      <c r="AC743" s="7"/>
      <c r="AD743">
        <f t="shared" si="87"/>
        <v>1.480000000000023E-3</v>
      </c>
      <c r="AE743">
        <f t="shared" si="86"/>
        <v>1.141164664589593</v>
      </c>
      <c r="AF743">
        <f t="shared" si="88"/>
        <v>1.1389689047076581</v>
      </c>
    </row>
    <row r="744" spans="27:32" x14ac:dyDescent="0.25">
      <c r="AA744" s="7"/>
      <c r="AB744" s="7"/>
      <c r="AC744" s="7"/>
      <c r="AD744">
        <f t="shared" si="87"/>
        <v>1.482000000000023E-3</v>
      </c>
      <c r="AE744">
        <f t="shared" si="86"/>
        <v>1.138665668691619</v>
      </c>
      <c r="AF744">
        <f t="shared" si="88"/>
        <v>1.1365066108546933</v>
      </c>
    </row>
    <row r="745" spans="27:32" x14ac:dyDescent="0.25">
      <c r="AA745" s="7"/>
      <c r="AB745" s="7"/>
      <c r="AC745" s="7"/>
      <c r="AD745">
        <f t="shared" si="87"/>
        <v>1.4840000000000231E-3</v>
      </c>
      <c r="AE745">
        <f t="shared" si="86"/>
        <v>1.1361674781597253</v>
      </c>
      <c r="AF745">
        <f t="shared" si="88"/>
        <v>1.1340452112807546</v>
      </c>
    </row>
    <row r="746" spans="27:32" x14ac:dyDescent="0.25">
      <c r="AA746" s="7"/>
      <c r="AB746" s="7"/>
      <c r="AC746" s="7"/>
      <c r="AD746">
        <f t="shared" si="87"/>
        <v>1.4860000000000231E-3</v>
      </c>
      <c r="AE746">
        <f t="shared" si="86"/>
        <v>1.1336701894728014</v>
      </c>
      <c r="AF746">
        <f t="shared" si="88"/>
        <v>1.1315848006335174</v>
      </c>
    </row>
    <row r="747" spans="27:32" x14ac:dyDescent="0.25">
      <c r="AA747" s="7"/>
      <c r="AB747" s="7"/>
      <c r="AC747" s="7"/>
      <c r="AD747">
        <f t="shared" si="87"/>
        <v>1.4880000000000232E-3</v>
      </c>
      <c r="AE747">
        <f t="shared" si="86"/>
        <v>1.1311738988320039</v>
      </c>
      <c r="AF747">
        <f t="shared" si="88"/>
        <v>1.1291254732807179</v>
      </c>
    </row>
    <row r="748" spans="27:32" x14ac:dyDescent="0.25">
      <c r="AA748" s="7"/>
      <c r="AB748" s="7"/>
      <c r="AC748" s="7"/>
      <c r="AD748">
        <f t="shared" si="87"/>
        <v>1.4900000000000232E-3</v>
      </c>
      <c r="AE748">
        <f t="shared" si="86"/>
        <v>1.1286787021576625</v>
      </c>
      <c r="AF748">
        <f t="shared" si="88"/>
        <v>1.1266673233071505</v>
      </c>
    </row>
    <row r="749" spans="27:32" x14ac:dyDescent="0.25">
      <c r="AA749" s="7"/>
      <c r="AB749" s="7"/>
      <c r="AC749" s="7"/>
      <c r="AD749">
        <f t="shared" si="87"/>
        <v>1.4920000000000233E-3</v>
      </c>
      <c r="AE749">
        <f t="shared" si="86"/>
        <v>1.1261846950862007</v>
      </c>
      <c r="AF749">
        <f t="shared" si="88"/>
        <v>1.1242104445116832</v>
      </c>
    </row>
    <row r="750" spans="27:32" x14ac:dyDescent="0.25">
      <c r="AA750" s="7"/>
      <c r="AB750" s="7"/>
      <c r="AC750" s="7"/>
      <c r="AD750">
        <f t="shared" si="87"/>
        <v>1.4940000000000233E-3</v>
      </c>
      <c r="AE750">
        <f t="shared" si="86"/>
        <v>1.12369197296708</v>
      </c>
      <c r="AF750">
        <f t="shared" si="88"/>
        <v>1.1217549304042922</v>
      </c>
    </row>
    <row r="751" spans="27:32" x14ac:dyDescent="0.25">
      <c r="AA751" s="7"/>
      <c r="AB751" s="7"/>
      <c r="AC751" s="7"/>
      <c r="AD751">
        <f t="shared" si="87"/>
        <v>1.4960000000000234E-3</v>
      </c>
      <c r="AE751">
        <f t="shared" si="86"/>
        <v>1.1212006308597577</v>
      </c>
      <c r="AF751">
        <f t="shared" si="88"/>
        <v>1.1193008742031152</v>
      </c>
    </row>
    <row r="752" spans="27:32" x14ac:dyDescent="0.25">
      <c r="AA752" s="7"/>
      <c r="AB752" s="7"/>
      <c r="AC752" s="7"/>
      <c r="AD752">
        <f t="shared" si="87"/>
        <v>1.4980000000000234E-3</v>
      </c>
      <c r="AE752">
        <f t="shared" si="86"/>
        <v>1.1187107635306706</v>
      </c>
      <c r="AF752">
        <f t="shared" si="88"/>
        <v>1.1168483688315234</v>
      </c>
    </row>
    <row r="753" spans="27:32" x14ac:dyDescent="0.25">
      <c r="AA753" s="7"/>
      <c r="AB753" s="7"/>
      <c r="AC753" s="7"/>
      <c r="AD753">
        <f t="shared" si="87"/>
        <v>1.5000000000000234E-3</v>
      </c>
      <c r="AE753">
        <f t="shared" si="86"/>
        <v>1.1162224654502297</v>
      </c>
      <c r="AF753">
        <f t="shared" si="88"/>
        <v>1.1143975069152137</v>
      </c>
    </row>
    <row r="754" spans="27:32" x14ac:dyDescent="0.25">
      <c r="AA754" s="7"/>
      <c r="AB754" s="7"/>
      <c r="AC754" s="7"/>
      <c r="AD754">
        <f t="shared" si="87"/>
        <v>1.5020000000000235E-3</v>
      </c>
      <c r="AE754">
        <f t="shared" si="86"/>
        <v>1.1137358307898428</v>
      </c>
      <c r="AF754">
        <f t="shared" si="88"/>
        <v>1.1119483807793182</v>
      </c>
    </row>
    <row r="755" spans="27:32" x14ac:dyDescent="0.25">
      <c r="AA755" s="7"/>
      <c r="AB755" s="7"/>
      <c r="AC755" s="7"/>
      <c r="AD755">
        <f t="shared" si="87"/>
        <v>1.5040000000000235E-3</v>
      </c>
      <c r="AE755">
        <f t="shared" si="86"/>
        <v>1.1112509534189481</v>
      </c>
      <c r="AF755">
        <f t="shared" si="88"/>
        <v>1.1095010824455351</v>
      </c>
    </row>
    <row r="756" spans="27:32" x14ac:dyDescent="0.25">
      <c r="AA756" s="7"/>
      <c r="AB756" s="7"/>
      <c r="AC756" s="7"/>
      <c r="AD756">
        <f t="shared" si="87"/>
        <v>1.5060000000000236E-3</v>
      </c>
      <c r="AE756">
        <f t="shared" si="86"/>
        <v>1.1087679269020729</v>
      </c>
      <c r="AF756">
        <f t="shared" si="88"/>
        <v>1.1070557036292765</v>
      </c>
    </row>
    <row r="757" spans="27:32" x14ac:dyDescent="0.25">
      <c r="AA757" s="7"/>
      <c r="AB757" s="7"/>
      <c r="AC757" s="7"/>
      <c r="AD757">
        <f t="shared" si="87"/>
        <v>1.5080000000000236E-3</v>
      </c>
      <c r="AE757">
        <f t="shared" si="86"/>
        <v>1.1062868444959109</v>
      </c>
      <c r="AF757">
        <f t="shared" si="88"/>
        <v>1.1046123357368376</v>
      </c>
    </row>
    <row r="758" spans="27:32" x14ac:dyDescent="0.25">
      <c r="AA758" s="7"/>
      <c r="AB758" s="7"/>
      <c r="AC758" s="7"/>
      <c r="AD758">
        <f t="shared" si="87"/>
        <v>1.5100000000000237E-3</v>
      </c>
      <c r="AE758">
        <f t="shared" si="86"/>
        <v>1.103807799146415</v>
      </c>
      <c r="AF758">
        <f t="shared" si="88"/>
        <v>1.1021710698625842</v>
      </c>
    </row>
    <row r="759" spans="27:32" x14ac:dyDescent="0.25">
      <c r="AA759" s="7"/>
      <c r="AB759" s="7"/>
      <c r="AC759" s="7"/>
      <c r="AD759">
        <f t="shared" si="87"/>
        <v>1.5120000000000237E-3</v>
      </c>
      <c r="AE759">
        <f t="shared" si="86"/>
        <v>1.1013308834859157</v>
      </c>
      <c r="AF759">
        <f t="shared" si="88"/>
        <v>1.0997319967861596</v>
      </c>
    </row>
    <row r="760" spans="27:32" x14ac:dyDescent="0.25">
      <c r="AA760" s="7"/>
      <c r="AB760" s="7"/>
      <c r="AC760" s="7"/>
      <c r="AD760">
        <f t="shared" si="87"/>
        <v>1.5140000000000238E-3</v>
      </c>
      <c r="AE760">
        <f t="shared" si="86"/>
        <v>1.0988561898302536</v>
      </c>
      <c r="AF760">
        <f t="shared" si="88"/>
        <v>1.0972952069697119</v>
      </c>
    </row>
    <row r="761" spans="27:32" x14ac:dyDescent="0.25">
      <c r="AA761" s="7"/>
      <c r="AB761" s="7"/>
      <c r="AC761" s="7"/>
      <c r="AD761">
        <f t="shared" si="87"/>
        <v>1.5160000000000238E-3</v>
      </c>
      <c r="AE761">
        <f t="shared" si="86"/>
        <v>1.0963838101759342</v>
      </c>
      <c r="AF761">
        <f t="shared" si="88"/>
        <v>1.0948607905551393</v>
      </c>
    </row>
    <row r="762" spans="27:32" x14ac:dyDescent="0.25">
      <c r="AA762" s="7"/>
      <c r="AB762" s="7"/>
      <c r="AC762" s="7"/>
      <c r="AD762">
        <f t="shared" si="87"/>
        <v>1.5180000000000239E-3</v>
      </c>
      <c r="AE762">
        <f t="shared" si="86"/>
        <v>1.0939138361973049</v>
      </c>
      <c r="AF762">
        <f t="shared" si="88"/>
        <v>1.0924288373613564</v>
      </c>
    </row>
    <row r="763" spans="27:32" x14ac:dyDescent="0.25">
      <c r="AA763" s="7"/>
      <c r="AB763" s="7"/>
      <c r="AC763" s="7"/>
      <c r="AD763">
        <f t="shared" si="87"/>
        <v>1.5200000000000239E-3</v>
      </c>
      <c r="AE763">
        <f t="shared" si="86"/>
        <v>1.0914463592437442</v>
      </c>
      <c r="AF763">
        <f t="shared" si="88"/>
        <v>1.08999943688158</v>
      </c>
    </row>
    <row r="764" spans="27:32" x14ac:dyDescent="0.25">
      <c r="AA764" s="7"/>
      <c r="AB764" s="7"/>
      <c r="AC764" s="7"/>
      <c r="AD764">
        <f t="shared" si="87"/>
        <v>1.522000000000024E-3</v>
      </c>
      <c r="AE764">
        <f t="shared" si="86"/>
        <v>1.0889814703368803</v>
      </c>
      <c r="AF764">
        <f t="shared" si="88"/>
        <v>1.0875726782806336</v>
      </c>
    </row>
    <row r="765" spans="27:32" x14ac:dyDescent="0.25">
      <c r="AA765" s="7"/>
      <c r="AB765" s="7"/>
      <c r="AC765" s="7"/>
      <c r="AD765">
        <f t="shared" si="87"/>
        <v>1.524000000000024E-3</v>
      </c>
      <c r="AE765">
        <f t="shared" si="86"/>
        <v>1.0865192601678226</v>
      </c>
      <c r="AF765">
        <f t="shared" si="88"/>
        <v>1.0851486503922734</v>
      </c>
    </row>
    <row r="766" spans="27:32" x14ac:dyDescent="0.25">
      <c r="AA766" s="7"/>
      <c r="AB766" s="7"/>
      <c r="AC766" s="7"/>
      <c r="AD766">
        <f t="shared" si="87"/>
        <v>1.5260000000000241E-3</v>
      </c>
      <c r="AE766">
        <f t="shared" si="86"/>
        <v>1.0840598190944153</v>
      </c>
      <c r="AF766">
        <f t="shared" si="88"/>
        <v>1.0827274417165325</v>
      </c>
    </row>
    <row r="767" spans="27:32" x14ac:dyDescent="0.25">
      <c r="AA767" s="7"/>
      <c r="AB767" s="7"/>
      <c r="AC767" s="7"/>
      <c r="AD767">
        <f t="shared" si="87"/>
        <v>1.5280000000000241E-3</v>
      </c>
      <c r="AE767">
        <f t="shared" si="86"/>
        <v>1.0816032371385123</v>
      </c>
      <c r="AF767">
        <f t="shared" si="88"/>
        <v>1.0803091404170857</v>
      </c>
    </row>
    <row r="768" spans="27:32" x14ac:dyDescent="0.25">
      <c r="AA768" s="7"/>
      <c r="AB768" s="7"/>
      <c r="AC768" s="7"/>
      <c r="AD768">
        <f t="shared" si="87"/>
        <v>1.5300000000000242E-3</v>
      </c>
      <c r="AE768">
        <f t="shared" si="86"/>
        <v>1.0791496039832702</v>
      </c>
      <c r="AF768">
        <f t="shared" si="88"/>
        <v>1.0778938343186348</v>
      </c>
    </row>
    <row r="769" spans="27:32" x14ac:dyDescent="0.25">
      <c r="AA769" s="7"/>
      <c r="AB769" s="7"/>
      <c r="AC769" s="7"/>
      <c r="AD769">
        <f t="shared" si="87"/>
        <v>1.5320000000000242E-3</v>
      </c>
      <c r="AE769">
        <f t="shared" si="86"/>
        <v>1.0766990089704627</v>
      </c>
      <c r="AF769">
        <f t="shared" si="88"/>
        <v>1.0754816109043128</v>
      </c>
    </row>
    <row r="770" spans="27:32" x14ac:dyDescent="0.25">
      <c r="AA770" s="7"/>
      <c r="AB770" s="7"/>
      <c r="AC770" s="7"/>
      <c r="AD770">
        <f t="shared" si="87"/>
        <v>1.5340000000000243E-3</v>
      </c>
      <c r="AE770">
        <f t="shared" si="86"/>
        <v>1.0742515410978168</v>
      </c>
      <c r="AF770">
        <f t="shared" si="88"/>
        <v>1.073072557313109</v>
      </c>
    </row>
    <row r="771" spans="27:32" x14ac:dyDescent="0.25">
      <c r="AA771" s="7"/>
      <c r="AB771" s="7"/>
      <c r="AC771" s="7"/>
      <c r="AD771">
        <f t="shared" si="87"/>
        <v>1.5360000000000243E-3</v>
      </c>
      <c r="AE771">
        <f t="shared" ref="AE771:AE834" si="89">2*ZL*EXP((-NL*AD771)/(2*NQ))*(SIN((AD771*SQRT(4*NK*NQ-NL^2))/(2*NQ))/SQRT(4*NK*NQ-NL^2))-NL*ZK*EXP((-NL*AD771)/(2*NQ))*(SIN((AD771*SQRT(4*NK*NQ-NL^2))/(2*NQ))/(NK*SQRT(4*NK*NQ-NL^2)))-ZQ*(NL/NQ)*EXP((-NL*AD771)/(2*NQ))*(SIN((AD771*SQRT(4*NK*NQ-NL^2))/(2*NQ))/SQRT(4*NK*NQ-NL^2))+ZQ*EXP((-NL*AD771)/(2*NQ))*(COS((AD771*SQRT(4*NK*NQ-NL^2))/(2*NQ))/NQ)-ZK*EXP((-NL*AD771)/(2*NQ))*(COS((AD771*SQRT(4*NK*NQ-NL^2))/(2*NQ))/NK)+ZK/NK</f>
        <v>1.0718072890163624</v>
      </c>
      <c r="AF771">
        <f t="shared" si="88"/>
        <v>1.0706667603373139</v>
      </c>
    </row>
    <row r="772" spans="27:32" x14ac:dyDescent="0.25">
      <c r="AA772" s="7"/>
      <c r="AB772" s="7"/>
      <c r="AC772" s="7"/>
      <c r="AD772">
        <f t="shared" ref="AD772:AD835" si="90">AD771+t_MAX/5000</f>
        <v>1.5380000000000244E-3</v>
      </c>
      <c r="AE772">
        <f t="shared" si="89"/>
        <v>1.0693663410278125</v>
      </c>
      <c r="AF772">
        <f t="shared" si="88"/>
        <v>1.0682643064199842</v>
      </c>
    </row>
    <row r="773" spans="27:32" x14ac:dyDescent="0.25">
      <c r="AA773" s="7"/>
      <c r="AB773" s="7"/>
      <c r="AC773" s="7"/>
      <c r="AD773">
        <f t="shared" si="90"/>
        <v>1.5400000000000244E-3</v>
      </c>
      <c r="AE773">
        <f t="shared" si="89"/>
        <v>1.066928785081956</v>
      </c>
      <c r="AF773">
        <f t="shared" ref="AF773:AF836" si="91">(1*(ZQ/TA_SIM^2+ZL/TA_SIM+ZK)-1*(2*ZQ/TA_SIM^2+ZL/TA_SIM)+1*(ZQ/TA_SIM^2)+AF772*(2*NQ/TA_SIM^2+NL/TA_SIM)-AF771*(NQ/TA_SIM^2))/(NQ/TA_SIM^2+NL/TA_SIM+NK)</f>
        <v>1.0658652816524281</v>
      </c>
    </row>
    <row r="774" spans="27:32" x14ac:dyDescent="0.25">
      <c r="AA774" s="7"/>
      <c r="AB774" s="7"/>
      <c r="AC774" s="7"/>
      <c r="AD774">
        <f t="shared" si="90"/>
        <v>1.5420000000000245E-3</v>
      </c>
      <c r="AE774">
        <f t="shared" si="89"/>
        <v>1.0644947087740733</v>
      </c>
      <c r="AF774">
        <f t="shared" si="91"/>
        <v>1.0634697717717108</v>
      </c>
    </row>
    <row r="775" spans="27:32" x14ac:dyDescent="0.25">
      <c r="AA775" s="7"/>
      <c r="AB775" s="7"/>
      <c r="AC775" s="7"/>
      <c r="AD775">
        <f t="shared" si="90"/>
        <v>1.5440000000000245E-3</v>
      </c>
      <c r="AE775">
        <f t="shared" si="89"/>
        <v>1.0620641993423723</v>
      </c>
      <c r="AF775">
        <f t="shared" si="91"/>
        <v>1.0610778621581805</v>
      </c>
    </row>
    <row r="776" spans="27:32" x14ac:dyDescent="0.25">
      <c r="AA776" s="7"/>
      <c r="AB776" s="7"/>
      <c r="AC776" s="7"/>
      <c r="AD776">
        <f t="shared" si="90"/>
        <v>1.5460000000000246E-3</v>
      </c>
      <c r="AE776">
        <f t="shared" si="89"/>
        <v>1.0596373436654449</v>
      </c>
      <c r="AF776">
        <f t="shared" si="91"/>
        <v>1.0586896378330146</v>
      </c>
    </row>
    <row r="777" spans="27:32" x14ac:dyDescent="0.25">
      <c r="AA777" s="7"/>
      <c r="AB777" s="7"/>
      <c r="AC777" s="7"/>
      <c r="AD777">
        <f t="shared" si="90"/>
        <v>1.5480000000000246E-3</v>
      </c>
      <c r="AE777">
        <f t="shared" si="89"/>
        <v>1.0572142282597461</v>
      </c>
      <c r="AF777">
        <f t="shared" si="91"/>
        <v>1.0563051834557862</v>
      </c>
    </row>
    <row r="778" spans="27:32" x14ac:dyDescent="0.25">
      <c r="AA778" s="7"/>
      <c r="AB778" s="7"/>
      <c r="AC778" s="7"/>
      <c r="AD778">
        <f t="shared" si="90"/>
        <v>1.5500000000000247E-3</v>
      </c>
      <c r="AE778">
        <f t="shared" si="89"/>
        <v>1.0547949392770883</v>
      </c>
      <c r="AF778">
        <f t="shared" si="91"/>
        <v>1.0539245833220512</v>
      </c>
    </row>
    <row r="779" spans="27:32" x14ac:dyDescent="0.25">
      <c r="AA779" s="7"/>
      <c r="AB779" s="7"/>
      <c r="AC779" s="7"/>
      <c r="AD779">
        <f t="shared" si="90"/>
        <v>1.5520000000000247E-3</v>
      </c>
      <c r="AE779">
        <f t="shared" si="89"/>
        <v>1.0523795625021635</v>
      </c>
      <c r="AF779">
        <f t="shared" si="91"/>
        <v>1.0515479213609555</v>
      </c>
    </row>
    <row r="780" spans="27:32" x14ac:dyDescent="0.25">
      <c r="AA780" s="7"/>
      <c r="AB780" s="7"/>
      <c r="AC780" s="7"/>
      <c r="AD780">
        <f t="shared" si="90"/>
        <v>1.5540000000000248E-3</v>
      </c>
      <c r="AE780">
        <f t="shared" si="89"/>
        <v>1.0499681833500794</v>
      </c>
      <c r="AF780">
        <f t="shared" si="91"/>
        <v>1.0491752811328636</v>
      </c>
    </row>
    <row r="781" spans="27:32" x14ac:dyDescent="0.25">
      <c r="AA781" s="7"/>
      <c r="AB781" s="7"/>
      <c r="AC781" s="7"/>
      <c r="AD781">
        <f t="shared" si="90"/>
        <v>1.5560000000000248E-3</v>
      </c>
      <c r="AE781">
        <f t="shared" si="89"/>
        <v>1.0475608868639206</v>
      </c>
      <c r="AF781">
        <f t="shared" si="91"/>
        <v>1.0468067458270063</v>
      </c>
    </row>
    <row r="782" spans="27:32" x14ac:dyDescent="0.25">
      <c r="AA782" s="7"/>
      <c r="AB782" s="7"/>
      <c r="AC782" s="7"/>
      <c r="AD782">
        <f t="shared" si="90"/>
        <v>1.5580000000000249E-3</v>
      </c>
      <c r="AE782">
        <f t="shared" si="89"/>
        <v>1.0451577577123297</v>
      </c>
      <c r="AF782">
        <f t="shared" si="91"/>
        <v>1.0444423982591509</v>
      </c>
    </row>
    <row r="783" spans="27:32" x14ac:dyDescent="0.25">
      <c r="AA783" s="7"/>
      <c r="AB783" s="7"/>
      <c r="AC783" s="7"/>
      <c r="AD783">
        <f t="shared" si="90"/>
        <v>1.5600000000000249E-3</v>
      </c>
      <c r="AE783">
        <f t="shared" si="89"/>
        <v>1.042758880187109</v>
      </c>
      <c r="AF783">
        <f t="shared" si="91"/>
        <v>1.0420823208692902</v>
      </c>
    </row>
    <row r="784" spans="27:32" x14ac:dyDescent="0.25">
      <c r="AA784" s="7"/>
      <c r="AB784" s="7"/>
      <c r="AC784" s="7"/>
      <c r="AD784">
        <f t="shared" si="90"/>
        <v>1.562000000000025E-3</v>
      </c>
      <c r="AE784">
        <f t="shared" si="89"/>
        <v>1.0403643382008396</v>
      </c>
      <c r="AF784">
        <f t="shared" si="91"/>
        <v>1.0397265957193536</v>
      </c>
    </row>
    <row r="785" spans="27:32" x14ac:dyDescent="0.25">
      <c r="AA785" s="7"/>
      <c r="AB785" s="7"/>
      <c r="AC785" s="7"/>
      <c r="AD785">
        <f t="shared" si="90"/>
        <v>1.564000000000025E-3</v>
      </c>
      <c r="AE785">
        <f t="shared" si="89"/>
        <v>1.0379742152845299</v>
      </c>
      <c r="AF785">
        <f t="shared" si="91"/>
        <v>1.0373753044909375</v>
      </c>
    </row>
    <row r="786" spans="27:32" x14ac:dyDescent="0.25">
      <c r="AA786" s="7"/>
      <c r="AB786" s="7"/>
      <c r="AC786" s="7"/>
      <c r="AD786">
        <f t="shared" si="90"/>
        <v>1.5660000000000251E-3</v>
      </c>
      <c r="AE786">
        <f t="shared" si="89"/>
        <v>1.0355885945852767</v>
      </c>
      <c r="AF786">
        <f t="shared" si="91"/>
        <v>1.0350285284830583</v>
      </c>
    </row>
    <row r="787" spans="27:32" x14ac:dyDescent="0.25">
      <c r="AA787" s="7"/>
      <c r="AB787" s="7"/>
      <c r="AC787" s="7"/>
      <c r="AD787">
        <f t="shared" si="90"/>
        <v>1.5680000000000251E-3</v>
      </c>
      <c r="AE787">
        <f t="shared" si="89"/>
        <v>1.0332075588639507</v>
      </c>
      <c r="AF787">
        <f t="shared" si="91"/>
        <v>1.0326863486099247</v>
      </c>
    </row>
    <row r="788" spans="27:32" x14ac:dyDescent="0.25">
      <c r="AA788" s="7"/>
      <c r="AB788" s="7"/>
      <c r="AC788" s="7"/>
      <c r="AD788">
        <f t="shared" si="90"/>
        <v>1.5700000000000252E-3</v>
      </c>
      <c r="AE788">
        <f t="shared" si="89"/>
        <v>1.0308311904929026</v>
      </c>
      <c r="AF788">
        <f t="shared" si="91"/>
        <v>1.0303488453987313</v>
      </c>
    </row>
    <row r="789" spans="27:32" x14ac:dyDescent="0.25">
      <c r="AA789" s="7"/>
      <c r="AB789" s="7"/>
      <c r="AC789" s="7"/>
      <c r="AD789">
        <f t="shared" si="90"/>
        <v>1.5720000000000252E-3</v>
      </c>
      <c r="AE789">
        <f t="shared" si="89"/>
        <v>1.0284595714536928</v>
      </c>
      <c r="AF789">
        <f t="shared" si="91"/>
        <v>1.0280160989874727</v>
      </c>
    </row>
    <row r="790" spans="27:32" x14ac:dyDescent="0.25">
      <c r="AA790" s="7"/>
      <c r="AB790" s="7"/>
      <c r="AC790" s="7"/>
      <c r="AD790">
        <f t="shared" si="90"/>
        <v>1.5740000000000252E-3</v>
      </c>
      <c r="AE790">
        <f t="shared" si="89"/>
        <v>1.0260927833348363</v>
      </c>
      <c r="AF790">
        <f t="shared" si="91"/>
        <v>1.0256881891227798</v>
      </c>
    </row>
    <row r="791" spans="27:32" x14ac:dyDescent="0.25">
      <c r="AA791" s="7"/>
      <c r="AB791" s="7"/>
      <c r="AC791" s="7"/>
      <c r="AD791">
        <f t="shared" si="90"/>
        <v>1.5760000000000253E-3</v>
      </c>
      <c r="AE791">
        <f t="shared" si="89"/>
        <v>1.0237309073295755</v>
      </c>
      <c r="AF791">
        <f t="shared" si="91"/>
        <v>1.0233651951577749</v>
      </c>
    </row>
    <row r="792" spans="27:32" x14ac:dyDescent="0.25">
      <c r="AA792" s="7"/>
      <c r="AB792" s="7"/>
      <c r="AC792" s="7"/>
      <c r="AD792">
        <f t="shared" si="90"/>
        <v>1.5780000000000253E-3</v>
      </c>
      <c r="AE792">
        <f t="shared" si="89"/>
        <v>1.02137402423367</v>
      </c>
      <c r="AF792">
        <f t="shared" si="91"/>
        <v>1.0210471960499492</v>
      </c>
    </row>
    <row r="793" spans="27:32" x14ac:dyDescent="0.25">
      <c r="AA793" s="7"/>
      <c r="AB793" s="7"/>
      <c r="AC793" s="7"/>
      <c r="AD793">
        <f t="shared" si="90"/>
        <v>1.5800000000000254E-3</v>
      </c>
      <c r="AE793">
        <f t="shared" si="89"/>
        <v>1.0190222144432071</v>
      </c>
      <c r="AF793">
        <f t="shared" si="91"/>
        <v>1.0187342703590616</v>
      </c>
    </row>
    <row r="794" spans="27:32" x14ac:dyDescent="0.25">
      <c r="AA794" s="7"/>
      <c r="AB794" s="7"/>
      <c r="AC794" s="7"/>
      <c r="AD794">
        <f t="shared" si="90"/>
        <v>1.5820000000000254E-3</v>
      </c>
      <c r="AE794">
        <f t="shared" si="89"/>
        <v>1.0166755579524374</v>
      </c>
      <c r="AF794">
        <f t="shared" si="91"/>
        <v>1.0164264962450575</v>
      </c>
    </row>
    <row r="795" spans="27:32" x14ac:dyDescent="0.25">
      <c r="AA795" s="7"/>
      <c r="AB795" s="7"/>
      <c r="AC795" s="7"/>
      <c r="AD795">
        <f t="shared" si="90"/>
        <v>1.5840000000000255E-3</v>
      </c>
      <c r="AE795">
        <f t="shared" si="89"/>
        <v>1.0143341343516283</v>
      </c>
      <c r="AF795">
        <f t="shared" si="91"/>
        <v>1.0141239514660092</v>
      </c>
    </row>
    <row r="796" spans="27:32" x14ac:dyDescent="0.25">
      <c r="AA796" s="7"/>
      <c r="AB796" s="7"/>
      <c r="AC796" s="7"/>
      <c r="AD796">
        <f t="shared" si="90"/>
        <v>1.5860000000000255E-3</v>
      </c>
      <c r="AE796">
        <f t="shared" si="89"/>
        <v>1.011998022824941</v>
      </c>
      <c r="AF796">
        <f t="shared" si="91"/>
        <v>1.0118267133760765</v>
      </c>
    </row>
    <row r="797" spans="27:32" x14ac:dyDescent="0.25">
      <c r="AA797" s="7"/>
      <c r="AB797" s="7"/>
      <c r="AC797" s="7"/>
      <c r="AD797">
        <f t="shared" si="90"/>
        <v>1.5880000000000256E-3</v>
      </c>
      <c r="AE797">
        <f t="shared" si="89"/>
        <v>1.0096673021483245</v>
      </c>
      <c r="AF797">
        <f t="shared" si="91"/>
        <v>1.0095348589234905</v>
      </c>
    </row>
    <row r="798" spans="27:32" x14ac:dyDescent="0.25">
      <c r="AA798" s="7"/>
      <c r="AB798" s="7"/>
      <c r="AC798" s="7"/>
      <c r="AD798">
        <f t="shared" si="90"/>
        <v>1.5900000000000256E-3</v>
      </c>
      <c r="AE798">
        <f t="shared" si="89"/>
        <v>1.007342050687438</v>
      </c>
      <c r="AF798">
        <f t="shared" si="91"/>
        <v>1.0072484646485556</v>
      </c>
    </row>
    <row r="799" spans="27:32" x14ac:dyDescent="0.25">
      <c r="AA799" s="7"/>
      <c r="AB799" s="7"/>
      <c r="AC799" s="7"/>
      <c r="AD799">
        <f t="shared" si="90"/>
        <v>1.5920000000000257E-3</v>
      </c>
      <c r="AE799">
        <f t="shared" si="89"/>
        <v>1.0050223463955903</v>
      </c>
      <c r="AF799">
        <f t="shared" si="91"/>
        <v>1.0049676066816755</v>
      </c>
    </row>
    <row r="800" spans="27:32" x14ac:dyDescent="0.25">
      <c r="AA800" s="7"/>
      <c r="AB800" s="7"/>
      <c r="AC800" s="7"/>
      <c r="AD800">
        <f t="shared" si="90"/>
        <v>1.5940000000000257E-3</v>
      </c>
      <c r="AE800">
        <f t="shared" si="89"/>
        <v>1.0027082668116987</v>
      </c>
      <c r="AF800">
        <f t="shared" si="91"/>
        <v>1.0026923607413984</v>
      </c>
    </row>
    <row r="801" spans="27:32" x14ac:dyDescent="0.25">
      <c r="AA801" s="7"/>
      <c r="AB801" s="7"/>
      <c r="AC801" s="7"/>
      <c r="AD801">
        <f t="shared" si="90"/>
        <v>1.5960000000000258E-3</v>
      </c>
      <c r="AE801">
        <f t="shared" si="89"/>
        <v>1.0003998890582739</v>
      </c>
      <c r="AF801">
        <f t="shared" si="91"/>
        <v>1.0004228021324841</v>
      </c>
    </row>
    <row r="802" spans="27:32" x14ac:dyDescent="0.25">
      <c r="AA802" s="7"/>
      <c r="AB802" s="7"/>
      <c r="AC802" s="7"/>
      <c r="AD802">
        <f t="shared" si="90"/>
        <v>1.5980000000000258E-3</v>
      </c>
      <c r="AE802">
        <f t="shared" si="89"/>
        <v>0.99809728983942525</v>
      </c>
      <c r="AF802">
        <f t="shared" si="91"/>
        <v>0.9981590057439923</v>
      </c>
    </row>
    <row r="803" spans="27:32" x14ac:dyDescent="0.25">
      <c r="AA803" s="7"/>
      <c r="AB803" s="7"/>
      <c r="AC803" s="7"/>
      <c r="AD803">
        <f t="shared" si="90"/>
        <v>1.6000000000000259E-3</v>
      </c>
      <c r="AE803">
        <f t="shared" si="89"/>
        <v>0.99580054543888397</v>
      </c>
      <c r="AF803">
        <f t="shared" si="91"/>
        <v>0.99590104604739216</v>
      </c>
    </row>
    <row r="804" spans="27:32" x14ac:dyDescent="0.25">
      <c r="AA804" s="7"/>
      <c r="AB804" s="7"/>
      <c r="AC804" s="7"/>
      <c r="AD804">
        <f t="shared" si="90"/>
        <v>1.6020000000000259E-3</v>
      </c>
      <c r="AE804">
        <f t="shared" si="89"/>
        <v>0.99350973171805357</v>
      </c>
      <c r="AF804">
        <f t="shared" si="91"/>
        <v>0.99364899709469301</v>
      </c>
    </row>
    <row r="805" spans="27:32" x14ac:dyDescent="0.25">
      <c r="AA805" s="7"/>
      <c r="AB805" s="7"/>
      <c r="AC805" s="7"/>
      <c r="AD805">
        <f t="shared" si="90"/>
        <v>1.604000000000026E-3</v>
      </c>
      <c r="AE805">
        <f t="shared" si="89"/>
        <v>0.99122492411407614</v>
      </c>
      <c r="AF805">
        <f t="shared" si="91"/>
        <v>0.99140293251659639</v>
      </c>
    </row>
    <row r="806" spans="27:32" x14ac:dyDescent="0.25">
      <c r="AA806" s="7"/>
      <c r="AB806" s="7"/>
      <c r="AC806" s="7"/>
      <c r="AD806">
        <f t="shared" si="90"/>
        <v>1.606000000000026E-3</v>
      </c>
      <c r="AE806">
        <f t="shared" si="89"/>
        <v>0.98894619763792424</v>
      </c>
      <c r="AF806">
        <f t="shared" si="91"/>
        <v>0.98916292552066942</v>
      </c>
    </row>
    <row r="807" spans="27:32" x14ac:dyDescent="0.25">
      <c r="AA807" s="7"/>
      <c r="AB807" s="7"/>
      <c r="AC807" s="7"/>
      <c r="AD807">
        <f t="shared" si="90"/>
        <v>1.6080000000000261E-3</v>
      </c>
      <c r="AE807">
        <f t="shared" si="89"/>
        <v>0.98667362687251359</v>
      </c>
      <c r="AF807">
        <f t="shared" si="91"/>
        <v>0.98692904888953936</v>
      </c>
    </row>
    <row r="808" spans="27:32" x14ac:dyDescent="0.25">
      <c r="AA808" s="7"/>
      <c r="AB808" s="7"/>
      <c r="AC808" s="7"/>
      <c r="AD808">
        <f t="shared" si="90"/>
        <v>1.6100000000000261E-3</v>
      </c>
      <c r="AE808">
        <f t="shared" si="89"/>
        <v>0.98440728597083582</v>
      </c>
      <c r="AF808">
        <f t="shared" si="91"/>
        <v>0.98470137497910981</v>
      </c>
    </row>
    <row r="809" spans="27:32" x14ac:dyDescent="0.25">
      <c r="AA809" s="7"/>
      <c r="AB809" s="7"/>
      <c r="AC809" s="7"/>
      <c r="AD809">
        <f t="shared" si="90"/>
        <v>1.6120000000000262E-3</v>
      </c>
      <c r="AE809">
        <f t="shared" si="89"/>
        <v>0.98214724865411474</v>
      </c>
      <c r="AF809">
        <f t="shared" si="91"/>
        <v>0.98247997571679768</v>
      </c>
    </row>
    <row r="810" spans="27:32" x14ac:dyDescent="0.25">
      <c r="AA810" s="7"/>
      <c r="AB810" s="7"/>
      <c r="AC810" s="7"/>
      <c r="AD810">
        <f t="shared" si="90"/>
        <v>1.6140000000000262E-3</v>
      </c>
      <c r="AE810">
        <f t="shared" si="89"/>
        <v>0.97989358820998118</v>
      </c>
      <c r="AF810">
        <f t="shared" si="91"/>
        <v>0.98026492259979214</v>
      </c>
    </row>
    <row r="811" spans="27:32" x14ac:dyDescent="0.25">
      <c r="AA811" s="7"/>
      <c r="AB811" s="7"/>
      <c r="AC811" s="7"/>
      <c r="AD811">
        <f t="shared" si="90"/>
        <v>1.6160000000000263E-3</v>
      </c>
      <c r="AE811">
        <f t="shared" si="89"/>
        <v>0.97764637749067507</v>
      </c>
      <c r="AF811">
        <f t="shared" si="91"/>
        <v>0.97805628669333478</v>
      </c>
    </row>
    <row r="812" spans="27:32" x14ac:dyDescent="0.25">
      <c r="AA812" s="7"/>
      <c r="AB812" s="7"/>
      <c r="AC812" s="7"/>
      <c r="AD812">
        <f t="shared" si="90"/>
        <v>1.6180000000000263E-3</v>
      </c>
      <c r="AE812">
        <f t="shared" si="89"/>
        <v>0.97540568891126445</v>
      </c>
      <c r="AF812">
        <f t="shared" si="91"/>
        <v>0.97585413862902071</v>
      </c>
    </row>
    <row r="813" spans="27:32" x14ac:dyDescent="0.25">
      <c r="AA813" s="7"/>
      <c r="AB813" s="7"/>
      <c r="AC813" s="7"/>
      <c r="AD813">
        <f t="shared" si="90"/>
        <v>1.6200000000000264E-3</v>
      </c>
      <c r="AE813">
        <f t="shared" si="89"/>
        <v>0.97317159444788515</v>
      </c>
      <c r="AF813">
        <f t="shared" si="91"/>
        <v>0.97365854860312162</v>
      </c>
    </row>
    <row r="814" spans="27:32" x14ac:dyDescent="0.25">
      <c r="AA814" s="7"/>
      <c r="AB814" s="7"/>
      <c r="AC814" s="7"/>
      <c r="AD814">
        <f t="shared" si="90"/>
        <v>1.6220000000000264E-3</v>
      </c>
      <c r="AE814">
        <f t="shared" si="89"/>
        <v>0.97094416563600894</v>
      </c>
      <c r="AF814">
        <f t="shared" si="91"/>
        <v>0.97146958637493008</v>
      </c>
    </row>
    <row r="815" spans="27:32" x14ac:dyDescent="0.25">
      <c r="AA815" s="7"/>
      <c r="AB815" s="7"/>
      <c r="AC815" s="7"/>
      <c r="AD815">
        <f t="shared" si="90"/>
        <v>1.6240000000000265E-3</v>
      </c>
      <c r="AE815">
        <f t="shared" si="89"/>
        <v>0.96872347356872668</v>
      </c>
      <c r="AF815">
        <f t="shared" si="91"/>
        <v>0.96928732126512485</v>
      </c>
    </row>
    <row r="816" spans="27:32" x14ac:dyDescent="0.25">
      <c r="AA816" s="7"/>
      <c r="AB816" s="7"/>
      <c r="AC816" s="7"/>
      <c r="AD816">
        <f t="shared" si="90"/>
        <v>1.6260000000000265E-3</v>
      </c>
      <c r="AE816">
        <f t="shared" si="89"/>
        <v>0.96650958889505478</v>
      </c>
      <c r="AF816">
        <f t="shared" si="91"/>
        <v>0.96711182215415858</v>
      </c>
    </row>
    <row r="817" spans="27:32" x14ac:dyDescent="0.25">
      <c r="AA817" s="7"/>
      <c r="AB817" s="7"/>
      <c r="AC817" s="7"/>
      <c r="AD817">
        <f t="shared" si="90"/>
        <v>1.6280000000000266E-3</v>
      </c>
      <c r="AE817">
        <f t="shared" si="89"/>
        <v>0.96430258181826689</v>
      </c>
      <c r="AF817">
        <f t="shared" si="91"/>
        <v>0.96494315748066617</v>
      </c>
    </row>
    <row r="818" spans="27:32" x14ac:dyDescent="0.25">
      <c r="AA818" s="7"/>
      <c r="AB818" s="7"/>
      <c r="AC818" s="7"/>
      <c r="AD818">
        <f t="shared" si="90"/>
        <v>1.6300000000000266E-3</v>
      </c>
      <c r="AE818">
        <f t="shared" si="89"/>
        <v>0.96210252209424219</v>
      </c>
      <c r="AF818">
        <f t="shared" si="91"/>
        <v>0.96278139523989448</v>
      </c>
    </row>
    <row r="819" spans="27:32" x14ac:dyDescent="0.25">
      <c r="AA819" s="7"/>
      <c r="AB819" s="7"/>
      <c r="AC819" s="7"/>
      <c r="AD819">
        <f t="shared" si="90"/>
        <v>1.6320000000000267E-3</v>
      </c>
      <c r="AE819">
        <f t="shared" si="89"/>
        <v>0.95990947902983914</v>
      </c>
      <c r="AF819">
        <f t="shared" si="91"/>
        <v>0.9606266029821543</v>
      </c>
    </row>
    <row r="820" spans="27:32" x14ac:dyDescent="0.25">
      <c r="AA820" s="7"/>
      <c r="AB820" s="7"/>
      <c r="AC820" s="7"/>
      <c r="AD820">
        <f t="shared" si="90"/>
        <v>1.6340000000000267E-3</v>
      </c>
      <c r="AE820">
        <f t="shared" si="89"/>
        <v>0.9577235214812907</v>
      </c>
      <c r="AF820">
        <f t="shared" si="91"/>
        <v>0.95847884781129278</v>
      </c>
    </row>
    <row r="821" spans="27:32" x14ac:dyDescent="0.25">
      <c r="AA821" s="7"/>
      <c r="AB821" s="7"/>
      <c r="AC821" s="7"/>
      <c r="AD821">
        <f t="shared" si="90"/>
        <v>1.6360000000000268E-3</v>
      </c>
      <c r="AE821">
        <f t="shared" si="89"/>
        <v>0.95554471785261996</v>
      </c>
      <c r="AF821">
        <f t="shared" si="91"/>
        <v>0.95633819638318784</v>
      </c>
    </row>
    <row r="822" spans="27:32" x14ac:dyDescent="0.25">
      <c r="AA822" s="7"/>
      <c r="AB822" s="7"/>
      <c r="AC822" s="7"/>
      <c r="AD822">
        <f t="shared" si="90"/>
        <v>1.6380000000000268E-3</v>
      </c>
      <c r="AE822">
        <f t="shared" si="89"/>
        <v>0.95337313609407559</v>
      </c>
      <c r="AF822">
        <f t="shared" si="91"/>
        <v>0.95420471490426473</v>
      </c>
    </row>
    <row r="823" spans="27:32" x14ac:dyDescent="0.25">
      <c r="AA823" s="7"/>
      <c r="AB823" s="7"/>
      <c r="AC823" s="7"/>
      <c r="AD823">
        <f t="shared" si="90"/>
        <v>1.6400000000000269E-3</v>
      </c>
      <c r="AE823">
        <f t="shared" si="89"/>
        <v>0.95120884370059655</v>
      </c>
      <c r="AF823">
        <f t="shared" si="91"/>
        <v>0.95207846913003269</v>
      </c>
    </row>
    <row r="824" spans="27:32" x14ac:dyDescent="0.25">
      <c r="AA824" s="7"/>
      <c r="AB824" s="7"/>
      <c r="AC824" s="7"/>
      <c r="AD824">
        <f t="shared" si="90"/>
        <v>1.6420000000000269E-3</v>
      </c>
      <c r="AE824">
        <f t="shared" si="89"/>
        <v>0.94905190771029047</v>
      </c>
      <c r="AF824">
        <f t="shared" si="91"/>
        <v>0.94995952436364395</v>
      </c>
    </row>
    <row r="825" spans="27:32" x14ac:dyDescent="0.25">
      <c r="AA825" s="7"/>
      <c r="AB825" s="7"/>
      <c r="AC825" s="7"/>
      <c r="AD825">
        <f t="shared" si="90"/>
        <v>1.644000000000027E-3</v>
      </c>
      <c r="AE825">
        <f t="shared" si="89"/>
        <v>0.94690239470293713</v>
      </c>
      <c r="AF825">
        <f t="shared" si="91"/>
        <v>0.94784794545447437</v>
      </c>
    </row>
    <row r="826" spans="27:32" x14ac:dyDescent="0.25">
      <c r="AA826" s="7"/>
      <c r="AB826" s="7"/>
      <c r="AC826" s="7"/>
      <c r="AD826">
        <f t="shared" si="90"/>
        <v>1.646000000000027E-3</v>
      </c>
      <c r="AE826">
        <f t="shared" si="89"/>
        <v>0.94476037079851471</v>
      </c>
      <c r="AF826">
        <f t="shared" si="91"/>
        <v>0.9457437967967246</v>
      </c>
    </row>
    <row r="827" spans="27:32" x14ac:dyDescent="0.25">
      <c r="AA827" s="7"/>
      <c r="AB827" s="7"/>
      <c r="AC827" s="7"/>
      <c r="AD827">
        <f t="shared" si="90"/>
        <v>1.648000000000027E-3</v>
      </c>
      <c r="AE827">
        <f t="shared" si="89"/>
        <v>0.94262590165574722</v>
      </c>
      <c r="AF827">
        <f t="shared" si="91"/>
        <v>0.94364714232804381</v>
      </c>
    </row>
    <row r="828" spans="27:32" x14ac:dyDescent="0.25">
      <c r="AA828" s="7"/>
      <c r="AB828" s="7"/>
      <c r="AC828" s="7"/>
      <c r="AD828">
        <f t="shared" si="90"/>
        <v>1.6500000000000271E-3</v>
      </c>
      <c r="AE828">
        <f t="shared" si="89"/>
        <v>0.94049905247067289</v>
      </c>
      <c r="AF828">
        <f t="shared" si="91"/>
        <v>0.94155804552817435</v>
      </c>
    </row>
    <row r="829" spans="27:32" x14ac:dyDescent="0.25">
      <c r="AA829" s="7"/>
      <c r="AB829" s="7"/>
      <c r="AC829" s="7"/>
      <c r="AD829">
        <f t="shared" si="90"/>
        <v>1.6520000000000271E-3</v>
      </c>
      <c r="AE829">
        <f t="shared" si="89"/>
        <v>0.93837988797523419</v>
      </c>
      <c r="AF829">
        <f t="shared" si="91"/>
        <v>0.93947656941761815</v>
      </c>
    </row>
    <row r="830" spans="27:32" x14ac:dyDescent="0.25">
      <c r="AA830" s="7"/>
      <c r="AB830" s="7"/>
      <c r="AC830" s="7"/>
      <c r="AD830">
        <f t="shared" si="90"/>
        <v>1.6540000000000272E-3</v>
      </c>
      <c r="AE830">
        <f t="shared" si="89"/>
        <v>0.93626847243589162</v>
      </c>
      <c r="AF830">
        <f t="shared" si="91"/>
        <v>0.93740277655632442</v>
      </c>
    </row>
    <row r="831" spans="27:32" x14ac:dyDescent="0.25">
      <c r="AA831" s="7"/>
      <c r="AB831" s="7"/>
      <c r="AC831" s="7"/>
      <c r="AD831">
        <f t="shared" si="90"/>
        <v>1.6560000000000272E-3</v>
      </c>
      <c r="AE831">
        <f t="shared" si="89"/>
        <v>0.93416486965225853</v>
      </c>
      <c r="AF831">
        <f t="shared" si="91"/>
        <v>0.93533672904239851</v>
      </c>
    </row>
    <row r="832" spans="27:32" x14ac:dyDescent="0.25">
      <c r="AA832" s="7"/>
      <c r="AB832" s="7"/>
      <c r="AC832" s="7"/>
      <c r="AD832">
        <f t="shared" si="90"/>
        <v>1.6580000000000273E-3</v>
      </c>
      <c r="AE832">
        <f t="shared" si="89"/>
        <v>0.9320691429557556</v>
      </c>
      <c r="AF832">
        <f t="shared" si="91"/>
        <v>0.93327848851083273</v>
      </c>
    </row>
    <row r="833" spans="27:32" x14ac:dyDescent="0.25">
      <c r="AA833" s="7"/>
      <c r="AB833" s="7"/>
      <c r="AC833" s="7"/>
      <c r="AD833">
        <f t="shared" si="90"/>
        <v>1.6600000000000273E-3</v>
      </c>
      <c r="AE833">
        <f t="shared" si="89"/>
        <v>0.92998135520829095</v>
      </c>
      <c r="AF833">
        <f t="shared" si="91"/>
        <v>0.93122811613225875</v>
      </c>
    </row>
    <row r="834" spans="27:32" x14ac:dyDescent="0.25">
      <c r="AA834" s="7"/>
      <c r="AB834" s="7"/>
      <c r="AC834" s="7"/>
      <c r="AD834">
        <f t="shared" si="90"/>
        <v>1.6620000000000274E-3</v>
      </c>
      <c r="AE834">
        <f t="shared" si="89"/>
        <v>0.92790156880095975</v>
      </c>
      <c r="AF834">
        <f t="shared" si="91"/>
        <v>0.92918567261172125</v>
      </c>
    </row>
    <row r="835" spans="27:32" x14ac:dyDescent="0.25">
      <c r="AA835" s="7"/>
      <c r="AB835" s="7"/>
      <c r="AC835" s="7"/>
      <c r="AD835">
        <f t="shared" si="90"/>
        <v>1.6640000000000274E-3</v>
      </c>
      <c r="AE835">
        <f t="shared" ref="AE835:AE898" si="92">2*ZL*EXP((-NL*AD835)/(2*NQ))*(SIN((AD835*SQRT(4*NK*NQ-NL^2))/(2*NQ))/SQRT(4*NK*NQ-NL^2))-NL*ZK*EXP((-NL*AD835)/(2*NQ))*(SIN((AD835*SQRT(4*NK*NQ-NL^2))/(2*NQ))/(NK*SQRT(4*NK*NQ-NL^2)))-ZQ*(NL/NQ)*EXP((-NL*AD835)/(2*NQ))*(SIN((AD835*SQRT(4*NK*NQ-NL^2))/(2*NQ))/SQRT(4*NK*NQ-NL^2))+ZQ*EXP((-NL*AD835)/(2*NQ))*(COS((AD835*SQRT(4*NK*NQ-NL^2))/(2*NQ))/NQ)-ZK*EXP((-NL*AD835)/(2*NQ))*(COS((AD835*SQRT(4*NK*NQ-NL^2))/(2*NQ))/NK)+ZK/NK</f>
        <v>0.92582984565276327</v>
      </c>
      <c r="AF835">
        <f t="shared" si="91"/>
        <v>0.92715121818747259</v>
      </c>
    </row>
    <row r="836" spans="27:32" x14ac:dyDescent="0.25">
      <c r="AA836" s="7"/>
      <c r="AB836" s="7"/>
      <c r="AC836" s="7"/>
      <c r="AD836">
        <f t="shared" ref="AD836:AD899" si="93">AD835+t_MAX/5000</f>
        <v>1.6660000000000275E-3</v>
      </c>
      <c r="AE836">
        <f t="shared" si="92"/>
        <v>0.92376624720935718</v>
      </c>
      <c r="AF836">
        <f t="shared" si="91"/>
        <v>0.92512481262978952</v>
      </c>
    </row>
    <row r="837" spans="27:32" x14ac:dyDescent="0.25">
      <c r="AA837" s="7"/>
      <c r="AB837" s="7"/>
      <c r="AC837" s="7"/>
      <c r="AD837">
        <f t="shared" si="93"/>
        <v>1.6680000000000275E-3</v>
      </c>
      <c r="AE837">
        <f t="shared" si="92"/>
        <v>0.92171083444181412</v>
      </c>
      <c r="AF837">
        <f t="shared" ref="AF837:AF900" si="94">(1*(ZQ/TA_SIM^2+ZL/TA_SIM+ZK)-1*(2*ZQ/TA_SIM^2+ZL/TA_SIM)+1*(ZQ/TA_SIM^2)+AF836*(2*NQ/TA_SIM^2+NL/TA_SIM)-AF835*(NQ/TA_SIM^2))/(NQ/TA_SIM^2+NL/TA_SIM+NK)</f>
        <v>0.92310651523981124</v>
      </c>
    </row>
    <row r="838" spans="27:32" x14ac:dyDescent="0.25">
      <c r="AA838" s="7"/>
      <c r="AB838" s="7"/>
      <c r="AC838" s="7"/>
      <c r="AD838">
        <f t="shared" si="93"/>
        <v>1.6700000000000276E-3</v>
      </c>
      <c r="AE838">
        <f t="shared" si="92"/>
        <v>0.91966366784540976</v>
      </c>
      <c r="AF838">
        <f t="shared" si="94"/>
        <v>0.92109638484839851</v>
      </c>
    </row>
    <row r="839" spans="27:32" x14ac:dyDescent="0.25">
      <c r="AA839" s="7"/>
      <c r="AB839" s="7"/>
      <c r="AC839" s="7"/>
      <c r="AD839">
        <f t="shared" si="93"/>
        <v>1.6720000000000276E-3</v>
      </c>
      <c r="AE839">
        <f t="shared" si="92"/>
        <v>0.91762480743843533</v>
      </c>
      <c r="AF839">
        <f t="shared" si="94"/>
        <v>0.91909447981501502</v>
      </c>
    </row>
    <row r="840" spans="27:32" x14ac:dyDescent="0.25">
      <c r="AA840" s="7"/>
      <c r="AB840" s="7"/>
      <c r="AC840" s="7"/>
      <c r="AD840">
        <f t="shared" si="93"/>
        <v>1.6740000000000277E-3</v>
      </c>
      <c r="AE840">
        <f t="shared" si="92"/>
        <v>0.91559431276102621</v>
      </c>
      <c r="AF840">
        <f t="shared" si="94"/>
        <v>0.91710085802662888</v>
      </c>
    </row>
    <row r="841" spans="27:32" x14ac:dyDescent="0.25">
      <c r="AA841" s="7"/>
      <c r="AB841" s="7"/>
      <c r="AC841" s="7"/>
      <c r="AD841">
        <f t="shared" si="93"/>
        <v>1.6760000000000277E-3</v>
      </c>
      <c r="AE841">
        <f t="shared" si="92"/>
        <v>0.91357224287401428</v>
      </c>
      <c r="AF841">
        <f t="shared" si="94"/>
        <v>0.91511557689663681</v>
      </c>
    </row>
    <row r="842" spans="27:32" x14ac:dyDescent="0.25">
      <c r="AA842" s="7"/>
      <c r="AB842" s="7"/>
      <c r="AC842" s="7"/>
      <c r="AD842">
        <f t="shared" si="93"/>
        <v>1.6780000000000278E-3</v>
      </c>
      <c r="AE842">
        <f t="shared" si="92"/>
        <v>0.91155865635780386</v>
      </c>
      <c r="AF842">
        <f t="shared" si="94"/>
        <v>0.91313869336380848</v>
      </c>
    </row>
    <row r="843" spans="27:32" x14ac:dyDescent="0.25">
      <c r="AA843" s="7"/>
      <c r="AB843" s="7"/>
      <c r="AC843" s="7"/>
      <c r="AD843">
        <f t="shared" si="93"/>
        <v>1.6800000000000278E-3</v>
      </c>
      <c r="AE843">
        <f t="shared" si="92"/>
        <v>0.90955361131126666</v>
      </c>
      <c r="AF843">
        <f t="shared" si="94"/>
        <v>0.911170263891254</v>
      </c>
    </row>
    <row r="844" spans="27:32" x14ac:dyDescent="0.25">
      <c r="AA844" s="7"/>
      <c r="AB844" s="7"/>
      <c r="AC844" s="7"/>
      <c r="AD844">
        <f t="shared" si="93"/>
        <v>1.6820000000000279E-3</v>
      </c>
      <c r="AE844">
        <f t="shared" si="92"/>
        <v>0.90755716535065978</v>
      </c>
      <c r="AF844">
        <f t="shared" si="94"/>
        <v>0.90921034446541071</v>
      </c>
    </row>
    <row r="845" spans="27:32" x14ac:dyDescent="0.25">
      <c r="AA845" s="7"/>
      <c r="AB845" s="7"/>
      <c r="AC845" s="7"/>
      <c r="AD845">
        <f t="shared" si="93"/>
        <v>1.6840000000000279E-3</v>
      </c>
      <c r="AE845">
        <f t="shared" si="92"/>
        <v>0.90556937560856643</v>
      </c>
      <c r="AF845">
        <f t="shared" si="94"/>
        <v>0.90725899059505255</v>
      </c>
    </row>
    <row r="846" spans="27:32" x14ac:dyDescent="0.25">
      <c r="AA846" s="7"/>
      <c r="AB846" s="7"/>
      <c r="AC846" s="7"/>
      <c r="AD846">
        <f t="shared" si="93"/>
        <v>1.686000000000028E-3</v>
      </c>
      <c r="AE846">
        <f t="shared" si="92"/>
        <v>0.90359029873285657</v>
      </c>
      <c r="AF846">
        <f t="shared" si="94"/>
        <v>0.90531625731032084</v>
      </c>
    </row>
    <row r="847" spans="27:32" x14ac:dyDescent="0.25">
      <c r="AA847" s="7"/>
      <c r="AB847" s="7"/>
      <c r="AC847" s="7"/>
      <c r="AD847">
        <f t="shared" si="93"/>
        <v>1.688000000000028E-3</v>
      </c>
      <c r="AE847">
        <f t="shared" si="92"/>
        <v>0.9016199908856698</v>
      </c>
      <c r="AF847">
        <f t="shared" si="94"/>
        <v>0.90338219916177531</v>
      </c>
    </row>
    <row r="848" spans="27:32" x14ac:dyDescent="0.25">
      <c r="AA848" s="7"/>
      <c r="AB848" s="7"/>
      <c r="AC848" s="7"/>
      <c r="AD848">
        <f t="shared" si="93"/>
        <v>1.6900000000000281E-3</v>
      </c>
      <c r="AE848">
        <f t="shared" si="92"/>
        <v>0.89965850774242018</v>
      </c>
      <c r="AF848">
        <f t="shared" si="94"/>
        <v>0.90145687021946774</v>
      </c>
    </row>
    <row r="849" spans="27:32" x14ac:dyDescent="0.25">
      <c r="AA849" s="7"/>
      <c r="AB849" s="7"/>
      <c r="AC849" s="7"/>
      <c r="AD849">
        <f t="shared" si="93"/>
        <v>1.6920000000000281E-3</v>
      </c>
      <c r="AE849">
        <f t="shared" si="92"/>
        <v>0.8977059044908241</v>
      </c>
      <c r="AF849">
        <f t="shared" si="94"/>
        <v>0.89954032407203621</v>
      </c>
    </row>
    <row r="850" spans="27:32" x14ac:dyDescent="0.25">
      <c r="AA850" s="7"/>
      <c r="AB850" s="7"/>
      <c r="AC850" s="7"/>
      <c r="AD850">
        <f t="shared" si="93"/>
        <v>1.6940000000000282E-3</v>
      </c>
      <c r="AE850">
        <f t="shared" si="92"/>
        <v>0.89576223582994741</v>
      </c>
      <c r="AF850">
        <f t="shared" si="94"/>
        <v>0.89763261382582082</v>
      </c>
    </row>
    <row r="851" spans="27:32" x14ac:dyDescent="0.25">
      <c r="AA851" s="7"/>
      <c r="AB851" s="7"/>
      <c r="AC851" s="7"/>
      <c r="AD851">
        <f t="shared" si="93"/>
        <v>1.6960000000000282E-3</v>
      </c>
      <c r="AE851">
        <f t="shared" si="92"/>
        <v>0.89382755596927366</v>
      </c>
      <c r="AF851">
        <f t="shared" si="94"/>
        <v>0.89573379210399995</v>
      </c>
    </row>
    <row r="852" spans="27:32" x14ac:dyDescent="0.25">
      <c r="AA852" s="7"/>
      <c r="AB852" s="7"/>
      <c r="AC852" s="7"/>
      <c r="AD852">
        <f t="shared" si="93"/>
        <v>1.6980000000000283E-3</v>
      </c>
      <c r="AE852">
        <f t="shared" si="92"/>
        <v>0.89190191862779933</v>
      </c>
      <c r="AF852">
        <f t="shared" si="94"/>
        <v>0.89384391104574878</v>
      </c>
    </row>
    <row r="853" spans="27:32" x14ac:dyDescent="0.25">
      <c r="AA853" s="7"/>
      <c r="AB853" s="7"/>
      <c r="AC853" s="7"/>
      <c r="AD853">
        <f t="shared" si="93"/>
        <v>1.7000000000000283E-3</v>
      </c>
      <c r="AE853">
        <f t="shared" si="92"/>
        <v>0.88998537703314429</v>
      </c>
      <c r="AF853">
        <f t="shared" si="94"/>
        <v>0.8919630223054188</v>
      </c>
    </row>
    <row r="854" spans="27:32" x14ac:dyDescent="0.25">
      <c r="AA854" s="7"/>
      <c r="AB854" s="7"/>
      <c r="AC854" s="7"/>
      <c r="AD854">
        <f t="shared" si="93"/>
        <v>1.7020000000000284E-3</v>
      </c>
      <c r="AE854">
        <f t="shared" si="92"/>
        <v>0.88807798392068671</v>
      </c>
      <c r="AF854">
        <f t="shared" si="94"/>
        <v>0.89009117705173746</v>
      </c>
    </row>
    <row r="855" spans="27:32" x14ac:dyDescent="0.25">
      <c r="AA855" s="7"/>
      <c r="AB855" s="7"/>
      <c r="AC855" s="7"/>
      <c r="AD855">
        <f t="shared" si="93"/>
        <v>1.7040000000000284E-3</v>
      </c>
      <c r="AE855">
        <f t="shared" si="92"/>
        <v>0.88617979153271964</v>
      </c>
      <c r="AF855">
        <f t="shared" si="94"/>
        <v>0.88822842596703055</v>
      </c>
    </row>
    <row r="856" spans="27:32" x14ac:dyDescent="0.25">
      <c r="AA856" s="7"/>
      <c r="AB856" s="7"/>
      <c r="AC856" s="7"/>
      <c r="AD856">
        <f t="shared" si="93"/>
        <v>1.7060000000000285E-3</v>
      </c>
      <c r="AE856">
        <f t="shared" si="92"/>
        <v>0.88429085161762999</v>
      </c>
      <c r="AF856">
        <f t="shared" si="94"/>
        <v>0.88637481924646455</v>
      </c>
    </row>
    <row r="857" spans="27:32" x14ac:dyDescent="0.25">
      <c r="AA857" s="7"/>
      <c r="AB857" s="7"/>
      <c r="AC857" s="7"/>
      <c r="AD857">
        <f t="shared" si="93"/>
        <v>1.7080000000000285E-3</v>
      </c>
      <c r="AE857">
        <f t="shared" si="92"/>
        <v>0.88241121542909573</v>
      </c>
      <c r="AF857">
        <f t="shared" si="94"/>
        <v>0.88453040659731041</v>
      </c>
    </row>
    <row r="858" spans="27:32" x14ac:dyDescent="0.25">
      <c r="AA858" s="7"/>
      <c r="AB858" s="7"/>
      <c r="AC858" s="7"/>
      <c r="AD858">
        <f t="shared" si="93"/>
        <v>1.7100000000000286E-3</v>
      </c>
      <c r="AE858">
        <f t="shared" si="92"/>
        <v>0.88054093372530895</v>
      </c>
      <c r="AF858">
        <f t="shared" si="94"/>
        <v>0.88269523723822862</v>
      </c>
    </row>
    <row r="859" spans="27:32" x14ac:dyDescent="0.25">
      <c r="AA859" s="7"/>
      <c r="AB859" s="7"/>
      <c r="AC859" s="7"/>
      <c r="AD859">
        <f t="shared" si="93"/>
        <v>1.7120000000000286E-3</v>
      </c>
      <c r="AE859">
        <f t="shared" si="92"/>
        <v>0.87868005676821759</v>
      </c>
      <c r="AF859">
        <f t="shared" si="94"/>
        <v>0.88086935989857551</v>
      </c>
    </row>
    <row r="860" spans="27:32" x14ac:dyDescent="0.25">
      <c r="AA860" s="7"/>
      <c r="AB860" s="7"/>
      <c r="AC860" s="7"/>
      <c r="AD860">
        <f t="shared" si="93"/>
        <v>1.7140000000000287E-3</v>
      </c>
      <c r="AE860">
        <f t="shared" si="92"/>
        <v>0.87682863432278701</v>
      </c>
      <c r="AF860">
        <f t="shared" si="94"/>
        <v>0.87905282281772967</v>
      </c>
    </row>
    <row r="861" spans="27:32" x14ac:dyDescent="0.25">
      <c r="AA861" s="7"/>
      <c r="AB861" s="7"/>
      <c r="AC861" s="7"/>
      <c r="AD861">
        <f t="shared" si="93"/>
        <v>1.7160000000000287E-3</v>
      </c>
      <c r="AE861">
        <f t="shared" si="92"/>
        <v>0.87498671565628949</v>
      </c>
      <c r="AF861">
        <f t="shared" si="94"/>
        <v>0.8772456737444404</v>
      </c>
    </row>
    <row r="862" spans="27:32" x14ac:dyDescent="0.25">
      <c r="AA862" s="7"/>
      <c r="AB862" s="7"/>
      <c r="AC862" s="7"/>
      <c r="AD862">
        <f t="shared" si="93"/>
        <v>1.7180000000000287E-3</v>
      </c>
      <c r="AE862">
        <f t="shared" si="92"/>
        <v>0.8731543495376084</v>
      </c>
      <c r="AF862">
        <f t="shared" si="94"/>
        <v>0.87544795993619673</v>
      </c>
    </row>
    <row r="863" spans="27:32" x14ac:dyDescent="0.25">
      <c r="AA863" s="7"/>
      <c r="AB863" s="7"/>
      <c r="AC863" s="7"/>
      <c r="AD863">
        <f t="shared" si="93"/>
        <v>1.7200000000000288E-3</v>
      </c>
      <c r="AE863">
        <f t="shared" si="92"/>
        <v>0.8713315842365652</v>
      </c>
      <c r="AF863">
        <f t="shared" si="94"/>
        <v>0.87365972815861725</v>
      </c>
    </row>
    <row r="864" spans="27:32" x14ac:dyDescent="0.25">
      <c r="AA864" s="7"/>
      <c r="AB864" s="7"/>
      <c r="AC864" s="7"/>
      <c r="AD864">
        <f t="shared" si="93"/>
        <v>1.7220000000000288E-3</v>
      </c>
      <c r="AE864">
        <f t="shared" si="92"/>
        <v>0.86951846752327222</v>
      </c>
      <c r="AF864">
        <f t="shared" si="94"/>
        <v>0.87188102468486106</v>
      </c>
    </row>
    <row r="865" spans="27:32" x14ac:dyDescent="0.25">
      <c r="AA865" s="7"/>
      <c r="AB865" s="7"/>
      <c r="AC865" s="7"/>
      <c r="AD865">
        <f t="shared" si="93"/>
        <v>1.7240000000000289E-3</v>
      </c>
      <c r="AE865">
        <f t="shared" si="92"/>
        <v>0.86771504666750088</v>
      </c>
      <c r="AF865">
        <f t="shared" si="94"/>
        <v>0.8701118952950595</v>
      </c>
    </row>
    <row r="866" spans="27:32" x14ac:dyDescent="0.25">
      <c r="AA866" s="7"/>
      <c r="AB866" s="7"/>
      <c r="AC866" s="7"/>
      <c r="AD866">
        <f t="shared" si="93"/>
        <v>1.7260000000000289E-3</v>
      </c>
      <c r="AE866">
        <f t="shared" si="92"/>
        <v>0.8659213684380751</v>
      </c>
      <c r="AF866">
        <f t="shared" si="94"/>
        <v>0.86835238527576897</v>
      </c>
    </row>
    <row r="867" spans="27:32" x14ac:dyDescent="0.25">
      <c r="AA867" s="7"/>
      <c r="AB867" s="7"/>
      <c r="AC867" s="7"/>
      <c r="AD867">
        <f t="shared" si="93"/>
        <v>1.728000000000029E-3</v>
      </c>
      <c r="AE867">
        <f t="shared" si="92"/>
        <v>0.86413747910228356</v>
      </c>
      <c r="AF867">
        <f t="shared" si="94"/>
        <v>0.86660253941944432</v>
      </c>
    </row>
    <row r="868" spans="27:32" x14ac:dyDescent="0.25">
      <c r="AA868" s="7"/>
      <c r="AB868" s="7"/>
      <c r="AC868" s="7"/>
      <c r="AD868">
        <f t="shared" si="93"/>
        <v>1.730000000000029E-3</v>
      </c>
      <c r="AE868">
        <f t="shared" si="92"/>
        <v>0.86236342442531511</v>
      </c>
      <c r="AF868">
        <f t="shared" si="94"/>
        <v>0.86486240202393294</v>
      </c>
    </row>
    <row r="869" spans="27:32" x14ac:dyDescent="0.25">
      <c r="AA869" s="7"/>
      <c r="AB869" s="7"/>
      <c r="AC869" s="7"/>
      <c r="AD869">
        <f t="shared" si="93"/>
        <v>1.7320000000000291E-3</v>
      </c>
      <c r="AE869">
        <f t="shared" si="92"/>
        <v>0.86059924966971524</v>
      </c>
      <c r="AF869">
        <f t="shared" si="94"/>
        <v>0.86313201689198982</v>
      </c>
    </row>
    <row r="870" spans="27:32" x14ac:dyDescent="0.25">
      <c r="AA870" s="7"/>
      <c r="AB870" s="7"/>
      <c r="AC870" s="7"/>
      <c r="AD870">
        <f t="shared" si="93"/>
        <v>1.7340000000000291E-3</v>
      </c>
      <c r="AE870">
        <f t="shared" si="92"/>
        <v>0.85884499959486149</v>
      </c>
      <c r="AF870">
        <f t="shared" si="94"/>
        <v>0.86141142733081388</v>
      </c>
    </row>
    <row r="871" spans="27:32" x14ac:dyDescent="0.25">
      <c r="AA871" s="7"/>
      <c r="AB871" s="7"/>
      <c r="AC871" s="7"/>
      <c r="AD871">
        <f t="shared" si="93"/>
        <v>1.7360000000000292E-3</v>
      </c>
      <c r="AE871">
        <f t="shared" si="92"/>
        <v>0.85710071845646374</v>
      </c>
      <c r="AF871">
        <f t="shared" si="94"/>
        <v>0.85970067615160373</v>
      </c>
    </row>
    <row r="872" spans="27:32" x14ac:dyDescent="0.25">
      <c r="AA872" s="7"/>
      <c r="AB872" s="7"/>
      <c r="AC872" s="7"/>
      <c r="AD872">
        <f t="shared" si="93"/>
        <v>1.7380000000000292E-3</v>
      </c>
      <c r="AE872">
        <f t="shared" si="92"/>
        <v>0.85536645000608136</v>
      </c>
      <c r="AF872">
        <f t="shared" si="94"/>
        <v>0.85799980566913503</v>
      </c>
    </row>
    <row r="873" spans="27:32" x14ac:dyDescent="0.25">
      <c r="AA873" s="7"/>
      <c r="AB873" s="7"/>
      <c r="AC873" s="7"/>
      <c r="AD873">
        <f t="shared" si="93"/>
        <v>1.7400000000000293E-3</v>
      </c>
      <c r="AE873">
        <f t="shared" si="92"/>
        <v>0.85364223749066492</v>
      </c>
      <c r="AF873">
        <f t="shared" si="94"/>
        <v>0.85630885770135834</v>
      </c>
    </row>
    <row r="874" spans="27:32" x14ac:dyDescent="0.25">
      <c r="AA874" s="7"/>
      <c r="AB874" s="7"/>
      <c r="AC874" s="7"/>
      <c r="AD874">
        <f t="shared" si="93"/>
        <v>1.7420000000000293E-3</v>
      </c>
      <c r="AE874">
        <f t="shared" si="92"/>
        <v>0.85192812365211767</v>
      </c>
      <c r="AF874">
        <f t="shared" si="94"/>
        <v>0.85462787356901759</v>
      </c>
    </row>
    <row r="875" spans="27:32" x14ac:dyDescent="0.25">
      <c r="AA875" s="7"/>
      <c r="AB875" s="7"/>
      <c r="AC875" s="7"/>
      <c r="AD875">
        <f t="shared" si="93"/>
        <v>1.7440000000000294E-3</v>
      </c>
      <c r="AE875">
        <f t="shared" si="92"/>
        <v>0.85022415072687796</v>
      </c>
      <c r="AF875">
        <f t="shared" si="94"/>
        <v>0.85295689409528852</v>
      </c>
    </row>
    <row r="876" spans="27:32" x14ac:dyDescent="0.25">
      <c r="AA876" s="7"/>
      <c r="AB876" s="7"/>
      <c r="AC876" s="7"/>
      <c r="AD876">
        <f t="shared" si="93"/>
        <v>1.7460000000000294E-3</v>
      </c>
      <c r="AE876">
        <f t="shared" si="92"/>
        <v>0.84853036044552121</v>
      </c>
      <c r="AF876">
        <f t="shared" si="94"/>
        <v>0.85129595960543869</v>
      </c>
    </row>
    <row r="877" spans="27:32" x14ac:dyDescent="0.25">
      <c r="AA877" s="7"/>
      <c r="AB877" s="7"/>
      <c r="AC877" s="7"/>
      <c r="AD877">
        <f t="shared" si="93"/>
        <v>1.7480000000000295E-3</v>
      </c>
      <c r="AE877">
        <f t="shared" si="92"/>
        <v>0.84684679403238694</v>
      </c>
      <c r="AF877">
        <f t="shared" si="94"/>
        <v>0.84964510992650677</v>
      </c>
    </row>
    <row r="878" spans="27:32" x14ac:dyDescent="0.25">
      <c r="AA878" s="7"/>
      <c r="AB878" s="7"/>
      <c r="AC878" s="7"/>
      <c r="AD878">
        <f t="shared" si="93"/>
        <v>1.7500000000000295E-3</v>
      </c>
      <c r="AE878">
        <f t="shared" si="92"/>
        <v>0.84517349220522231</v>
      </c>
      <c r="AF878">
        <f t="shared" si="94"/>
        <v>0.84800438438700299</v>
      </c>
    </row>
    <row r="879" spans="27:32" x14ac:dyDescent="0.25">
      <c r="AA879" s="7"/>
      <c r="AB879" s="7"/>
      <c r="AC879" s="7"/>
      <c r="AD879">
        <f t="shared" si="93"/>
        <v>1.7520000000000296E-3</v>
      </c>
      <c r="AE879">
        <f t="shared" si="92"/>
        <v>0.84351049517484822</v>
      </c>
      <c r="AF879">
        <f t="shared" si="94"/>
        <v>0.84637382181663023</v>
      </c>
    </row>
    <row r="880" spans="27:32" x14ac:dyDescent="0.25">
      <c r="AA880" s="7"/>
      <c r="AB880" s="7"/>
      <c r="AC880" s="7"/>
      <c r="AD880">
        <f t="shared" si="93"/>
        <v>1.7540000000000296E-3</v>
      </c>
      <c r="AE880">
        <f t="shared" si="92"/>
        <v>0.84185784264484642</v>
      </c>
      <c r="AF880">
        <f t="shared" si="94"/>
        <v>0.84475346054602463</v>
      </c>
    </row>
    <row r="881" spans="27:32" x14ac:dyDescent="0.25">
      <c r="AA881" s="7"/>
      <c r="AB881" s="7"/>
      <c r="AC881" s="7"/>
      <c r="AD881">
        <f t="shared" si="93"/>
        <v>1.7560000000000297E-3</v>
      </c>
      <c r="AE881">
        <f t="shared" si="92"/>
        <v>0.84021557381126888</v>
      </c>
      <c r="AF881">
        <f t="shared" si="94"/>
        <v>0.84314333840651723</v>
      </c>
    </row>
    <row r="882" spans="27:32" x14ac:dyDescent="0.25">
      <c r="AA882" s="7"/>
      <c r="AB882" s="7"/>
      <c r="AC882" s="7"/>
      <c r="AD882">
        <f t="shared" si="93"/>
        <v>1.7580000000000297E-3</v>
      </c>
      <c r="AE882">
        <f t="shared" si="92"/>
        <v>0.83858372736236353</v>
      </c>
      <c r="AF882">
        <f t="shared" si="94"/>
        <v>0.84154349272991535</v>
      </c>
    </row>
    <row r="883" spans="27:32" x14ac:dyDescent="0.25">
      <c r="AA883" s="7"/>
      <c r="AB883" s="7"/>
      <c r="AC883" s="7"/>
      <c r="AD883">
        <f t="shared" si="93"/>
        <v>1.7600000000000298E-3</v>
      </c>
      <c r="AE883">
        <f t="shared" si="92"/>
        <v>0.83696234147832571</v>
      </c>
      <c r="AF883">
        <f t="shared" si="94"/>
        <v>0.83995396034830472</v>
      </c>
    </row>
    <row r="884" spans="27:32" x14ac:dyDescent="0.25">
      <c r="AA884" s="7"/>
      <c r="AB884" s="7"/>
      <c r="AC884" s="7"/>
      <c r="AD884">
        <f t="shared" si="93"/>
        <v>1.7620000000000298E-3</v>
      </c>
      <c r="AE884">
        <f t="shared" si="92"/>
        <v>0.83535145383106757</v>
      </c>
      <c r="AF884">
        <f t="shared" si="94"/>
        <v>0.83837477759387147</v>
      </c>
    </row>
    <row r="885" spans="27:32" x14ac:dyDescent="0.25">
      <c r="AA885" s="7"/>
      <c r="AB885" s="7"/>
      <c r="AC885" s="7"/>
      <c r="AD885">
        <f t="shared" si="93"/>
        <v>1.7640000000000299E-3</v>
      </c>
      <c r="AE885">
        <f t="shared" si="92"/>
        <v>0.83375110158400734</v>
      </c>
      <c r="AF885">
        <f t="shared" si="94"/>
        <v>0.83680598029874431</v>
      </c>
    </row>
    <row r="886" spans="27:32" x14ac:dyDescent="0.25">
      <c r="AA886" s="7"/>
      <c r="AB886" s="7"/>
      <c r="AC886" s="7"/>
      <c r="AD886">
        <f t="shared" si="93"/>
        <v>1.7660000000000299E-3</v>
      </c>
      <c r="AE886">
        <f t="shared" si="92"/>
        <v>0.8321613213918817</v>
      </c>
      <c r="AF886">
        <f t="shared" si="94"/>
        <v>0.83524760379485652</v>
      </c>
    </row>
    <row r="887" spans="27:32" x14ac:dyDescent="0.25">
      <c r="AA887" s="7"/>
      <c r="AB887" s="7"/>
      <c r="AC887" s="7"/>
      <c r="AD887">
        <f t="shared" si="93"/>
        <v>1.76800000000003E-3</v>
      </c>
      <c r="AE887">
        <f t="shared" si="92"/>
        <v>0.8305821494005774</v>
      </c>
      <c r="AF887">
        <f t="shared" si="94"/>
        <v>0.8336996829138289</v>
      </c>
    </row>
    <row r="888" spans="27:32" x14ac:dyDescent="0.25">
      <c r="AA888" s="7"/>
      <c r="AB888" s="7"/>
      <c r="AC888" s="7"/>
      <c r="AD888">
        <f t="shared" si="93"/>
        <v>1.77000000000003E-3</v>
      </c>
      <c r="AE888">
        <f t="shared" si="92"/>
        <v>0.82901362124698319</v>
      </c>
      <c r="AF888">
        <f t="shared" si="94"/>
        <v>0.83216225198687155</v>
      </c>
    </row>
    <row r="889" spans="27:32" x14ac:dyDescent="0.25">
      <c r="AA889" s="7"/>
      <c r="AB889" s="7"/>
      <c r="AC889" s="7"/>
      <c r="AD889">
        <f t="shared" si="93"/>
        <v>1.7720000000000301E-3</v>
      </c>
      <c r="AE889">
        <f t="shared" si="92"/>
        <v>0.82745577205886045</v>
      </c>
      <c r="AF889">
        <f t="shared" si="94"/>
        <v>0.83063534484470614</v>
      </c>
    </row>
    <row r="890" spans="27:32" x14ac:dyDescent="0.25">
      <c r="AA890" s="7"/>
      <c r="AB890" s="7"/>
      <c r="AC890" s="7"/>
      <c r="AD890">
        <f t="shared" si="93"/>
        <v>1.7740000000000301E-3</v>
      </c>
      <c r="AE890">
        <f t="shared" si="92"/>
        <v>0.82590863645473944</v>
      </c>
      <c r="AF890">
        <f t="shared" si="94"/>
        <v>0.82911899481750828</v>
      </c>
    </row>
    <row r="891" spans="27:32" x14ac:dyDescent="0.25">
      <c r="AA891" s="7"/>
      <c r="AB891" s="7"/>
      <c r="AC891" s="7"/>
      <c r="AD891">
        <f t="shared" si="93"/>
        <v>1.7760000000000302E-3</v>
      </c>
      <c r="AE891">
        <f t="shared" si="92"/>
        <v>0.82437224854383084</v>
      </c>
      <c r="AF891">
        <f t="shared" si="94"/>
        <v>0.82761323473486992</v>
      </c>
    </row>
    <row r="892" spans="27:32" x14ac:dyDescent="0.25">
      <c r="AA892" s="7"/>
      <c r="AB892" s="7"/>
      <c r="AC892" s="7"/>
      <c r="AD892">
        <f t="shared" si="93"/>
        <v>1.7780000000000302E-3</v>
      </c>
      <c r="AE892">
        <f t="shared" si="92"/>
        <v>0.82284664192595858</v>
      </c>
      <c r="AF892">
        <f t="shared" si="94"/>
        <v>0.82611809692578064</v>
      </c>
    </row>
    <row r="893" spans="27:32" x14ac:dyDescent="0.25">
      <c r="AA893" s="7"/>
      <c r="AB893" s="7"/>
      <c r="AC893" s="7"/>
      <c r="AD893">
        <f t="shared" si="93"/>
        <v>1.7800000000000303E-3</v>
      </c>
      <c r="AE893">
        <f t="shared" si="92"/>
        <v>0.82133184969151452</v>
      </c>
      <c r="AF893">
        <f t="shared" si="94"/>
        <v>0.82463361321862938</v>
      </c>
    </row>
    <row r="894" spans="27:32" x14ac:dyDescent="0.25">
      <c r="AA894" s="7"/>
      <c r="AB894" s="7"/>
      <c r="AC894" s="7"/>
      <c r="AD894">
        <f t="shared" si="93"/>
        <v>1.7820000000000303E-3</v>
      </c>
      <c r="AE894">
        <f t="shared" si="92"/>
        <v>0.81982790442143338</v>
      </c>
      <c r="AF894">
        <f t="shared" si="94"/>
        <v>0.8231598149412257</v>
      </c>
    </row>
    <row r="895" spans="27:32" x14ac:dyDescent="0.25">
      <c r="AA895" s="7"/>
      <c r="AB895" s="7"/>
      <c r="AC895" s="7"/>
      <c r="AD895">
        <f t="shared" si="93"/>
        <v>1.7840000000000304E-3</v>
      </c>
      <c r="AE895">
        <f t="shared" si="92"/>
        <v>0.81833483818718489</v>
      </c>
      <c r="AF895">
        <f t="shared" si="94"/>
        <v>0.82169673292084133</v>
      </c>
    </row>
    <row r="896" spans="27:32" x14ac:dyDescent="0.25">
      <c r="AA896" s="7"/>
      <c r="AB896" s="7"/>
      <c r="AC896" s="7"/>
      <c r="AD896">
        <f t="shared" si="93"/>
        <v>1.7860000000000304E-3</v>
      </c>
      <c r="AE896">
        <f t="shared" si="92"/>
        <v>0.8168526825507898</v>
      </c>
      <c r="AF896">
        <f t="shared" si="94"/>
        <v>0.82024439748427025</v>
      </c>
    </row>
    <row r="897" spans="27:32" x14ac:dyDescent="0.25">
      <c r="AA897" s="7"/>
      <c r="AB897" s="7"/>
      <c r="AC897" s="7"/>
      <c r="AD897">
        <f t="shared" si="93"/>
        <v>1.7880000000000305E-3</v>
      </c>
      <c r="AE897">
        <f t="shared" si="92"/>
        <v>0.8153814685648535</v>
      </c>
      <c r="AF897">
        <f t="shared" si="94"/>
        <v>0.8188028384579088</v>
      </c>
    </row>
    <row r="898" spans="27:32" x14ac:dyDescent="0.25">
      <c r="AA898" s="7"/>
      <c r="AB898" s="7"/>
      <c r="AC898" s="7"/>
      <c r="AD898">
        <f t="shared" si="93"/>
        <v>1.7900000000000305E-3</v>
      </c>
      <c r="AE898">
        <f t="shared" si="92"/>
        <v>0.81392122677261947</v>
      </c>
      <c r="AF898">
        <f t="shared" si="94"/>
        <v>0.8173720851678552</v>
      </c>
    </row>
    <row r="899" spans="27:32" x14ac:dyDescent="0.25">
      <c r="AA899" s="7"/>
      <c r="AB899" s="7"/>
      <c r="AC899" s="7"/>
      <c r="AD899">
        <f t="shared" si="93"/>
        <v>1.7920000000000305E-3</v>
      </c>
      <c r="AE899">
        <f t="shared" ref="AE899:AE962" si="95">2*ZL*EXP((-NL*AD899)/(2*NQ))*(SIN((AD899*SQRT(4*NK*NQ-NL^2))/(2*NQ))/SQRT(4*NK*NQ-NL^2))-NL*ZK*EXP((-NL*AD899)/(2*NQ))*(SIN((AD899*SQRT(4*NK*NQ-NL^2))/(2*NQ))/(NK*SQRT(4*NK*NQ-NL^2)))-ZQ*(NL/NQ)*EXP((-NL*AD899)/(2*NQ))*(SIN((AD899*SQRT(4*NK*NQ-NL^2))/(2*NQ))/SQRT(4*NK*NQ-NL^2))+ZQ*EXP((-NL*AD899)/(2*NQ))*(COS((AD899*SQRT(4*NK*NQ-NL^2))/(2*NQ))/NQ)-ZK*EXP((-NL*AD899)/(2*NQ))*(COS((AD899*SQRT(4*NK*NQ-NL^2))/(2*NQ))/NK)+ZK/NK</f>
        <v>0.81247198720804592</v>
      </c>
      <c r="AF899">
        <f t="shared" si="94"/>
        <v>0.8159521664400291</v>
      </c>
    </row>
    <row r="900" spans="27:32" x14ac:dyDescent="0.25">
      <c r="AA900" s="7"/>
      <c r="AB900" s="7"/>
      <c r="AC900" s="7"/>
      <c r="AD900">
        <f t="shared" ref="AD900:AD963" si="96">AD899+t_MAX/5000</f>
        <v>1.7940000000000306E-3</v>
      </c>
      <c r="AE900">
        <f t="shared" si="95"/>
        <v>0.81103377939589816</v>
      </c>
      <c r="AF900">
        <f t="shared" si="94"/>
        <v>0.81454311060030993</v>
      </c>
    </row>
    <row r="901" spans="27:32" x14ac:dyDescent="0.25">
      <c r="AA901" s="7"/>
      <c r="AB901" s="7"/>
      <c r="AC901" s="7"/>
      <c r="AD901">
        <f t="shared" si="96"/>
        <v>1.7960000000000306E-3</v>
      </c>
      <c r="AE901">
        <f t="shared" si="95"/>
        <v>0.80960663235186159</v>
      </c>
      <c r="AF901">
        <f t="shared" ref="AF901:AF964" si="97">(1*(ZQ/TA_SIM^2+ZL/TA_SIM+ZK)-1*(2*ZQ/TA_SIM^2+ZL/TA_SIM)+1*(ZQ/TA_SIM^2)+AF900*(2*NQ/TA_SIM^2+NL/TA_SIM)-AF899*(NQ/TA_SIM^2))/(NQ/TA_SIM^2+NL/TA_SIM+NK)</f>
        <v>0.8131449454746944</v>
      </c>
    </row>
    <row r="902" spans="27:32" x14ac:dyDescent="0.25">
      <c r="AA902" s="7"/>
      <c r="AB902" s="7"/>
      <c r="AC902" s="7"/>
      <c r="AD902">
        <f t="shared" si="96"/>
        <v>1.7980000000000307E-3</v>
      </c>
      <c r="AE902">
        <f t="shared" si="95"/>
        <v>0.80819057458267851</v>
      </c>
      <c r="AF902">
        <f t="shared" si="97"/>
        <v>0.81175769838947398</v>
      </c>
    </row>
    <row r="903" spans="27:32" x14ac:dyDescent="0.25">
      <c r="AA903" s="7"/>
      <c r="AB903" s="7"/>
      <c r="AC903" s="7"/>
      <c r="AD903">
        <f t="shared" si="96"/>
        <v>1.8000000000000307E-3</v>
      </c>
      <c r="AE903">
        <f t="shared" si="95"/>
        <v>0.80678563408629933</v>
      </c>
      <c r="AF903">
        <f t="shared" si="97"/>
        <v>0.81038139617143079</v>
      </c>
    </row>
    <row r="904" spans="27:32" x14ac:dyDescent="0.25">
      <c r="AA904" s="7"/>
      <c r="AB904" s="7"/>
      <c r="AC904" s="7"/>
      <c r="AD904">
        <f t="shared" si="96"/>
        <v>1.8020000000000308E-3</v>
      </c>
      <c r="AE904">
        <f t="shared" si="95"/>
        <v>0.8053918383520573</v>
      </c>
      <c r="AF904">
        <f t="shared" si="97"/>
        <v>0.80901606514805358</v>
      </c>
    </row>
    <row r="905" spans="27:32" x14ac:dyDescent="0.25">
      <c r="AA905" s="7"/>
      <c r="AB905" s="7"/>
      <c r="AC905" s="7"/>
      <c r="AD905">
        <f t="shared" si="96"/>
        <v>1.8040000000000308E-3</v>
      </c>
      <c r="AE905">
        <f t="shared" si="95"/>
        <v>0.80400921436085848</v>
      </c>
      <c r="AF905">
        <f t="shared" si="97"/>
        <v>0.80766173114777207</v>
      </c>
    </row>
    <row r="906" spans="27:32" x14ac:dyDescent="0.25">
      <c r="AA906" s="7"/>
      <c r="AB906" s="7"/>
      <c r="AC906" s="7"/>
      <c r="AD906">
        <f t="shared" si="96"/>
        <v>1.8060000000000309E-3</v>
      </c>
      <c r="AE906">
        <f t="shared" si="95"/>
        <v>0.80263778858539814</v>
      </c>
      <c r="AF906">
        <f t="shared" si="97"/>
        <v>0.80631841950021033</v>
      </c>
    </row>
    <row r="907" spans="27:32" x14ac:dyDescent="0.25">
      <c r="AA907" s="7"/>
      <c r="AB907" s="7"/>
      <c r="AC907" s="7"/>
      <c r="AD907">
        <f t="shared" si="96"/>
        <v>1.8080000000000309E-3</v>
      </c>
      <c r="AE907">
        <f t="shared" si="95"/>
        <v>0.80127758699038998</v>
      </c>
      <c r="AF907">
        <f t="shared" si="97"/>
        <v>0.80498615503646032</v>
      </c>
    </row>
    <row r="908" spans="27:32" x14ac:dyDescent="0.25">
      <c r="AA908" s="7"/>
      <c r="AB908" s="7"/>
      <c r="AC908" s="7"/>
      <c r="AD908">
        <f t="shared" si="96"/>
        <v>1.810000000000031E-3</v>
      </c>
      <c r="AE908">
        <f t="shared" si="95"/>
        <v>0.79992863503281775</v>
      </c>
      <c r="AF908">
        <f t="shared" si="97"/>
        <v>0.80366496208937255</v>
      </c>
    </row>
    <row r="909" spans="27:32" x14ac:dyDescent="0.25">
      <c r="AA909" s="7"/>
      <c r="AB909" s="7"/>
      <c r="AC909" s="7"/>
      <c r="AD909">
        <f t="shared" si="96"/>
        <v>1.812000000000031E-3</v>
      </c>
      <c r="AE909">
        <f t="shared" si="95"/>
        <v>0.798590957662207</v>
      </c>
      <c r="AF909">
        <f t="shared" si="97"/>
        <v>0.80235486449386706</v>
      </c>
    </row>
    <row r="910" spans="27:32" x14ac:dyDescent="0.25">
      <c r="AA910" s="7"/>
      <c r="AB910" s="7"/>
      <c r="AC910" s="7"/>
      <c r="AD910">
        <f t="shared" si="96"/>
        <v>1.8140000000000311E-3</v>
      </c>
      <c r="AE910">
        <f t="shared" si="95"/>
        <v>0.79726457932091388</v>
      </c>
      <c r="AF910">
        <f t="shared" si="97"/>
        <v>0.80105588558726226</v>
      </c>
    </row>
    <row r="911" spans="27:32" x14ac:dyDescent="0.25">
      <c r="AA911" s="7"/>
      <c r="AB911" s="7"/>
      <c r="AC911" s="7"/>
      <c r="AD911">
        <f t="shared" si="96"/>
        <v>1.8160000000000311E-3</v>
      </c>
      <c r="AE911">
        <f t="shared" si="95"/>
        <v>0.7959495239444353</v>
      </c>
      <c r="AF911">
        <f t="shared" si="97"/>
        <v>0.79976804820962366</v>
      </c>
    </row>
    <row r="912" spans="27:32" x14ac:dyDescent="0.25">
      <c r="AA912" s="7"/>
      <c r="AB912" s="7"/>
      <c r="AC912" s="7"/>
      <c r="AD912">
        <f t="shared" si="96"/>
        <v>1.8180000000000312E-3</v>
      </c>
      <c r="AE912">
        <f t="shared" si="95"/>
        <v>0.79464581496173747</v>
      </c>
      <c r="AF912">
        <f t="shared" si="97"/>
        <v>0.79849137470413001</v>
      </c>
    </row>
    <row r="913" spans="27:32" x14ac:dyDescent="0.25">
      <c r="AA913" s="7"/>
      <c r="AB913" s="7"/>
      <c r="AC913" s="7"/>
      <c r="AD913">
        <f t="shared" si="96"/>
        <v>1.8200000000000312E-3</v>
      </c>
      <c r="AE913">
        <f t="shared" si="95"/>
        <v>0.79335347529560352</v>
      </c>
      <c r="AF913">
        <f t="shared" si="97"/>
        <v>0.7972258869174591</v>
      </c>
    </row>
    <row r="914" spans="27:32" x14ac:dyDescent="0.25">
      <c r="AA914" s="7"/>
      <c r="AB914" s="7"/>
      <c r="AC914" s="7"/>
      <c r="AD914">
        <f t="shared" si="96"/>
        <v>1.8220000000000313E-3</v>
      </c>
      <c r="AE914">
        <f t="shared" si="95"/>
        <v>0.79207252736299882</v>
      </c>
      <c r="AF914">
        <f t="shared" si="97"/>
        <v>0.79597160620019136</v>
      </c>
    </row>
    <row r="915" spans="27:32" x14ac:dyDescent="0.25">
      <c r="AA915" s="7"/>
      <c r="AB915" s="7"/>
      <c r="AC915" s="7"/>
      <c r="AD915">
        <f t="shared" si="96"/>
        <v>1.8240000000000313E-3</v>
      </c>
      <c r="AE915">
        <f t="shared" si="95"/>
        <v>0.79080299307545943</v>
      </c>
      <c r="AF915">
        <f t="shared" si="97"/>
        <v>0.79472855340723236</v>
      </c>
    </row>
    <row r="916" spans="27:32" x14ac:dyDescent="0.25">
      <c r="AA916" s="7"/>
      <c r="AB916" s="7"/>
      <c r="AC916" s="7"/>
      <c r="AD916">
        <f t="shared" si="96"/>
        <v>1.8260000000000314E-3</v>
      </c>
      <c r="AE916">
        <f t="shared" si="95"/>
        <v>0.78954489383949522</v>
      </c>
      <c r="AF916">
        <f t="shared" si="97"/>
        <v>0.79349674889825372</v>
      </c>
    </row>
    <row r="917" spans="27:32" x14ac:dyDescent="0.25">
      <c r="AA917" s="7"/>
      <c r="AB917" s="7"/>
      <c r="AC917" s="7"/>
      <c r="AD917">
        <f t="shared" si="96"/>
        <v>1.8280000000000314E-3</v>
      </c>
      <c r="AE917">
        <f t="shared" si="95"/>
        <v>0.7882982505570133</v>
      </c>
      <c r="AF917">
        <f t="shared" si="97"/>
        <v>0.7922762125381525</v>
      </c>
    </row>
    <row r="918" spans="27:32" x14ac:dyDescent="0.25">
      <c r="AA918" s="7"/>
      <c r="AB918" s="7"/>
      <c r="AC918" s="7"/>
      <c r="AD918">
        <f t="shared" si="96"/>
        <v>1.8300000000000315E-3</v>
      </c>
      <c r="AE918">
        <f t="shared" si="95"/>
        <v>0.78706308362576083</v>
      </c>
      <c r="AF918">
        <f t="shared" si="97"/>
        <v>0.79106696369752905</v>
      </c>
    </row>
    <row r="919" spans="27:32" x14ac:dyDescent="0.25">
      <c r="AA919" s="7"/>
      <c r="AB919" s="7"/>
      <c r="AC919" s="7"/>
      <c r="AD919">
        <f t="shared" si="96"/>
        <v>1.8320000000000315E-3</v>
      </c>
      <c r="AE919">
        <f t="shared" si="95"/>
        <v>0.78583941293978699</v>
      </c>
      <c r="AF919">
        <f t="shared" si="97"/>
        <v>0.78986902125318226</v>
      </c>
    </row>
    <row r="920" spans="27:32" x14ac:dyDescent="0.25">
      <c r="AA920" s="7"/>
      <c r="AB920" s="7"/>
      <c r="AC920" s="7"/>
      <c r="AD920">
        <f t="shared" si="96"/>
        <v>1.8340000000000316E-3</v>
      </c>
      <c r="AE920">
        <f t="shared" si="95"/>
        <v>0.78462725788992171</v>
      </c>
      <c r="AF920">
        <f t="shared" si="97"/>
        <v>0.78868240358862363</v>
      </c>
    </row>
    <row r="921" spans="27:32" x14ac:dyDescent="0.25">
      <c r="AA921" s="7"/>
      <c r="AB921" s="7"/>
      <c r="AC921" s="7"/>
      <c r="AD921">
        <f t="shared" si="96"/>
        <v>1.8360000000000316E-3</v>
      </c>
      <c r="AE921">
        <f t="shared" si="95"/>
        <v>0.78342663736427554</v>
      </c>
      <c r="AF921">
        <f t="shared" si="97"/>
        <v>0.78750712859460981</v>
      </c>
    </row>
    <row r="922" spans="27:32" x14ac:dyDescent="0.25">
      <c r="AA922" s="7"/>
      <c r="AB922" s="7"/>
      <c r="AC922" s="7"/>
      <c r="AD922">
        <f t="shared" si="96"/>
        <v>1.8380000000000317E-3</v>
      </c>
      <c r="AE922">
        <f t="shared" si="95"/>
        <v>0.78223756974875547</v>
      </c>
      <c r="AF922">
        <f t="shared" si="97"/>
        <v>0.78634321366969262</v>
      </c>
    </row>
    <row r="923" spans="27:32" x14ac:dyDescent="0.25">
      <c r="AA923" s="7"/>
      <c r="AB923" s="7"/>
      <c r="AC923" s="7"/>
      <c r="AD923">
        <f t="shared" si="96"/>
        <v>1.8400000000000317E-3</v>
      </c>
      <c r="AE923">
        <f t="shared" si="95"/>
        <v>0.7810600729276016</v>
      </c>
      <c r="AF923">
        <f t="shared" si="97"/>
        <v>0.78519067572078705</v>
      </c>
    </row>
    <row r="924" spans="27:32" x14ac:dyDescent="0.25">
      <c r="AA924" s="7"/>
      <c r="AB924" s="7"/>
      <c r="AC924" s="7"/>
      <c r="AD924">
        <f t="shared" si="96"/>
        <v>1.8420000000000318E-3</v>
      </c>
      <c r="AE924">
        <f t="shared" si="95"/>
        <v>0.77989416428394032</v>
      </c>
      <c r="AF924">
        <f t="shared" si="97"/>
        <v>0.78404953116375764</v>
      </c>
    </row>
    <row r="925" spans="27:32" x14ac:dyDescent="0.25">
      <c r="AA925" s="7"/>
      <c r="AB925" s="7"/>
      <c r="AC925" s="7"/>
      <c r="AD925">
        <f t="shared" si="96"/>
        <v>1.8440000000000318E-3</v>
      </c>
      <c r="AE925">
        <f t="shared" si="95"/>
        <v>0.77873986070035817</v>
      </c>
      <c r="AF925">
        <f t="shared" si="97"/>
        <v>0.78291979592402194</v>
      </c>
    </row>
    <row r="926" spans="27:32" x14ac:dyDescent="0.25">
      <c r="AA926" s="7"/>
      <c r="AB926" s="7"/>
      <c r="AC926" s="7"/>
      <c r="AD926">
        <f t="shared" si="96"/>
        <v>1.8460000000000319E-3</v>
      </c>
      <c r="AE926">
        <f t="shared" si="95"/>
        <v>0.77759717855949151</v>
      </c>
      <c r="AF926">
        <f t="shared" si="97"/>
        <v>0.78180148543717254</v>
      </c>
    </row>
    <row r="927" spans="27:32" x14ac:dyDescent="0.25">
      <c r="AA927" s="7"/>
      <c r="AB927" s="7"/>
      <c r="AC927" s="7"/>
      <c r="AD927">
        <f t="shared" si="96"/>
        <v>1.8480000000000319E-3</v>
      </c>
      <c r="AE927">
        <f t="shared" si="95"/>
        <v>0.77646613374463491</v>
      </c>
      <c r="AF927">
        <f t="shared" si="97"/>
        <v>0.78069461464961654</v>
      </c>
    </row>
    <row r="928" spans="27:32" x14ac:dyDescent="0.25">
      <c r="AA928" s="7"/>
      <c r="AB928" s="7"/>
      <c r="AC928" s="7"/>
      <c r="AD928">
        <f t="shared" si="96"/>
        <v>1.850000000000032E-3</v>
      </c>
      <c r="AE928">
        <f t="shared" si="95"/>
        <v>0.77534674164036987</v>
      </c>
      <c r="AF928">
        <f t="shared" si="97"/>
        <v>0.77959919801923228</v>
      </c>
    </row>
    <row r="929" spans="27:32" x14ac:dyDescent="0.25">
      <c r="AA929" s="7"/>
      <c r="AB929" s="7"/>
      <c r="AC929" s="7"/>
      <c r="AD929">
        <f t="shared" si="96"/>
        <v>1.852000000000032E-3</v>
      </c>
      <c r="AE929">
        <f t="shared" si="95"/>
        <v>0.77423901713320986</v>
      </c>
      <c r="AF929">
        <f t="shared" si="97"/>
        <v>0.77851524951604412</v>
      </c>
    </row>
    <row r="930" spans="27:32" x14ac:dyDescent="0.25">
      <c r="AA930" s="7"/>
      <c r="AB930" s="7"/>
      <c r="AC930" s="7"/>
      <c r="AD930">
        <f t="shared" si="96"/>
        <v>1.8540000000000321E-3</v>
      </c>
      <c r="AE930">
        <f t="shared" si="95"/>
        <v>0.77314297461226145</v>
      </c>
      <c r="AF930">
        <f t="shared" si="97"/>
        <v>0.77744278262291444</v>
      </c>
    </row>
    <row r="931" spans="27:32" x14ac:dyDescent="0.25">
      <c r="AA931" s="7"/>
      <c r="AB931" s="7"/>
      <c r="AC931" s="7"/>
      <c r="AD931">
        <f t="shared" si="96"/>
        <v>1.8560000000000321E-3</v>
      </c>
      <c r="AE931">
        <f t="shared" si="95"/>
        <v>0.77205862796990843</v>
      </c>
      <c r="AF931">
        <f t="shared" si="97"/>
        <v>0.77638181033625331</v>
      </c>
    </row>
    <row r="932" spans="27:32" x14ac:dyDescent="0.25">
      <c r="AA932" s="7"/>
      <c r="AB932" s="7"/>
      <c r="AC932" s="7"/>
      <c r="AD932">
        <f t="shared" si="96"/>
        <v>1.8580000000000322E-3</v>
      </c>
      <c r="AE932">
        <f t="shared" si="95"/>
        <v>0.77098599060250927</v>
      </c>
      <c r="AF932">
        <f t="shared" si="97"/>
        <v>0.77533234516674499</v>
      </c>
    </row>
    <row r="933" spans="27:32" x14ac:dyDescent="0.25">
      <c r="AA933" s="7"/>
      <c r="AB933" s="7"/>
      <c r="AC933" s="7"/>
      <c r="AD933">
        <f t="shared" si="96"/>
        <v>1.8600000000000322E-3</v>
      </c>
      <c r="AE933">
        <f t="shared" si="95"/>
        <v>0.76992507541111366</v>
      </c>
      <c r="AF933">
        <f t="shared" si="97"/>
        <v>0.77429439914009257</v>
      </c>
    </row>
    <row r="934" spans="27:32" x14ac:dyDescent="0.25">
      <c r="AA934" s="7"/>
      <c r="AB934" s="7"/>
      <c r="AC934" s="7"/>
      <c r="AD934">
        <f t="shared" si="96"/>
        <v>1.8620000000000322E-3</v>
      </c>
      <c r="AE934">
        <f t="shared" si="95"/>
        <v>0.76887589480219876</v>
      </c>
      <c r="AF934">
        <f t="shared" si="97"/>
        <v>0.77326798379777906</v>
      </c>
    </row>
    <row r="935" spans="27:32" x14ac:dyDescent="0.25">
      <c r="AA935" s="7"/>
      <c r="AB935" s="7"/>
      <c r="AC935" s="7"/>
      <c r="AD935">
        <f t="shared" si="96"/>
        <v>1.8640000000000323E-3</v>
      </c>
      <c r="AE935">
        <f t="shared" si="95"/>
        <v>0.76783846068841954</v>
      </c>
      <c r="AF935">
        <f t="shared" si="97"/>
        <v>0.77225311019784593</v>
      </c>
    </row>
    <row r="936" spans="27:32" x14ac:dyDescent="0.25">
      <c r="AA936" s="7"/>
      <c r="AB936" s="7"/>
      <c r="AC936" s="7"/>
      <c r="AD936">
        <f t="shared" si="96"/>
        <v>1.8660000000000323E-3</v>
      </c>
      <c r="AE936">
        <f t="shared" si="95"/>
        <v>0.76681278448937973</v>
      </c>
      <c r="AF936">
        <f t="shared" si="97"/>
        <v>0.77124978891568829</v>
      </c>
    </row>
    <row r="937" spans="27:32" x14ac:dyDescent="0.25">
      <c r="AA937" s="7"/>
      <c r="AB937" s="7"/>
      <c r="AC937" s="7"/>
      <c r="AD937">
        <f t="shared" si="96"/>
        <v>1.8680000000000324E-3</v>
      </c>
      <c r="AE937">
        <f t="shared" si="95"/>
        <v>0.76579887713241934</v>
      </c>
      <c r="AF937">
        <f t="shared" si="97"/>
        <v>0.7702580300448677</v>
      </c>
    </row>
    <row r="938" spans="27:32" x14ac:dyDescent="0.25">
      <c r="AA938" s="7"/>
      <c r="AB938" s="7"/>
      <c r="AC938" s="7"/>
      <c r="AD938">
        <f t="shared" si="96"/>
        <v>1.8700000000000324E-3</v>
      </c>
      <c r="AE938">
        <f t="shared" si="95"/>
        <v>0.76479674905341921</v>
      </c>
      <c r="AF938">
        <f t="shared" si="97"/>
        <v>0.76927784319794179</v>
      </c>
    </row>
    <row r="939" spans="27:32" x14ac:dyDescent="0.25">
      <c r="AA939" s="7"/>
      <c r="AB939" s="7"/>
      <c r="AC939" s="7"/>
      <c r="AD939">
        <f t="shared" si="96"/>
        <v>1.8720000000000325E-3</v>
      </c>
      <c r="AE939">
        <f t="shared" si="95"/>
        <v>0.76380641019762185</v>
      </c>
      <c r="AF939">
        <f t="shared" si="97"/>
        <v>0.76830923750731006</v>
      </c>
    </row>
    <row r="940" spans="27:32" x14ac:dyDescent="0.25">
      <c r="AA940" s="7"/>
      <c r="AB940" s="7"/>
      <c r="AC940" s="7"/>
      <c r="AD940">
        <f t="shared" si="96"/>
        <v>1.8740000000000325E-3</v>
      </c>
      <c r="AE940">
        <f t="shared" si="95"/>
        <v>0.76282787002047359</v>
      </c>
      <c r="AF940">
        <f t="shared" si="97"/>
        <v>0.76735222162607697</v>
      </c>
    </row>
    <row r="941" spans="27:32" x14ac:dyDescent="0.25">
      <c r="AA941" s="7"/>
      <c r="AB941" s="7"/>
      <c r="AC941" s="7"/>
      <c r="AD941">
        <f t="shared" si="96"/>
        <v>1.8760000000000326E-3</v>
      </c>
      <c r="AE941">
        <f t="shared" si="95"/>
        <v>0.76186113748847872</v>
      </c>
      <c r="AF941">
        <f t="shared" si="97"/>
        <v>0.76640680372893188</v>
      </c>
    </row>
    <row r="942" spans="27:32" x14ac:dyDescent="0.25">
      <c r="AA942" s="7"/>
      <c r="AB942" s="7"/>
      <c r="AC942" s="7"/>
      <c r="AD942">
        <f t="shared" si="96"/>
        <v>1.8780000000000326E-3</v>
      </c>
      <c r="AE942">
        <f t="shared" si="95"/>
        <v>0.76090622108007488</v>
      </c>
      <c r="AF942">
        <f t="shared" si="97"/>
        <v>0.76547299151304515</v>
      </c>
    </row>
    <row r="943" spans="27:32" x14ac:dyDescent="0.25">
      <c r="AA943" s="7"/>
      <c r="AB943" s="7"/>
      <c r="AC943" s="7"/>
      <c r="AD943">
        <f t="shared" si="96"/>
        <v>1.8800000000000327E-3</v>
      </c>
      <c r="AE943">
        <f t="shared" si="95"/>
        <v>0.75996312878652217</v>
      </c>
      <c r="AF943">
        <f t="shared" si="97"/>
        <v>0.76455079219898059</v>
      </c>
    </row>
    <row r="944" spans="27:32" x14ac:dyDescent="0.25">
      <c r="AA944" s="7"/>
      <c r="AB944" s="7"/>
      <c r="AC944" s="7"/>
      <c r="AD944">
        <f t="shared" si="96"/>
        <v>1.8820000000000327E-3</v>
      </c>
      <c r="AE944">
        <f t="shared" si="95"/>
        <v>0.75903186811281309</v>
      </c>
      <c r="AF944">
        <f t="shared" si="97"/>
        <v>0.76364021253162517</v>
      </c>
    </row>
    <row r="945" spans="27:32" x14ac:dyDescent="0.25">
      <c r="AA945" s="7"/>
      <c r="AB945" s="7"/>
      <c r="AC945" s="7"/>
      <c r="AD945">
        <f t="shared" si="96"/>
        <v>1.8840000000000328E-3</v>
      </c>
      <c r="AE945">
        <f t="shared" si="95"/>
        <v>0.75811244607859551</v>
      </c>
      <c r="AF945">
        <f t="shared" si="97"/>
        <v>0.76274125878113463</v>
      </c>
    </row>
    <row r="946" spans="27:32" x14ac:dyDescent="0.25">
      <c r="AA946" s="7"/>
      <c r="AB946" s="7"/>
      <c r="AC946" s="7"/>
      <c r="AD946">
        <f t="shared" si="96"/>
        <v>1.8860000000000328E-3</v>
      </c>
      <c r="AE946">
        <f t="shared" si="95"/>
        <v>0.75720486921911512</v>
      </c>
      <c r="AF946">
        <f t="shared" si="97"/>
        <v>0.76185393674389468</v>
      </c>
    </row>
    <row r="947" spans="27:32" x14ac:dyDescent="0.25">
      <c r="AA947" s="7"/>
      <c r="AB947" s="7"/>
      <c r="AC947" s="7"/>
      <c r="AD947">
        <f t="shared" si="96"/>
        <v>1.8880000000000329E-3</v>
      </c>
      <c r="AE947">
        <f t="shared" si="95"/>
        <v>0.75630914358617263</v>
      </c>
      <c r="AF947">
        <f t="shared" si="97"/>
        <v>0.7609782517435002</v>
      </c>
    </row>
    <row r="948" spans="27:32" x14ac:dyDescent="0.25">
      <c r="AA948" s="7"/>
      <c r="AB948" s="7"/>
      <c r="AC948" s="7"/>
      <c r="AD948">
        <f t="shared" si="96"/>
        <v>1.8900000000000329E-3</v>
      </c>
      <c r="AE948">
        <f t="shared" si="95"/>
        <v>0.75542527474909993</v>
      </c>
      <c r="AF948">
        <f t="shared" si="97"/>
        <v>0.7601142086317485</v>
      </c>
    </row>
    <row r="949" spans="27:32" x14ac:dyDescent="0.25">
      <c r="AA949" s="7"/>
      <c r="AB949" s="7"/>
      <c r="AC949" s="7"/>
      <c r="AD949">
        <f t="shared" si="96"/>
        <v>1.892000000000033E-3</v>
      </c>
      <c r="AE949">
        <f t="shared" si="95"/>
        <v>0.75455326779575083</v>
      </c>
      <c r="AF949">
        <f t="shared" si="97"/>
        <v>0.7592618117896498</v>
      </c>
    </row>
    <row r="950" spans="27:32" x14ac:dyDescent="0.25">
      <c r="AA950" s="7"/>
      <c r="AB950" s="7"/>
      <c r="AC950" s="7"/>
      <c r="AD950">
        <f t="shared" si="96"/>
        <v>1.894000000000033E-3</v>
      </c>
      <c r="AE950">
        <f t="shared" si="95"/>
        <v>0.75369312733350902</v>
      </c>
      <c r="AF950">
        <f t="shared" si="97"/>
        <v>0.75842106512845375</v>
      </c>
    </row>
    <row r="951" spans="27:32" x14ac:dyDescent="0.25">
      <c r="AA951" s="7"/>
      <c r="AB951" s="7"/>
      <c r="AC951" s="7"/>
      <c r="AD951">
        <f t="shared" si="96"/>
        <v>1.8960000000000331E-3</v>
      </c>
      <c r="AE951">
        <f t="shared" si="95"/>
        <v>0.75284485749031305</v>
      </c>
      <c r="AF951">
        <f t="shared" si="97"/>
        <v>0.75759197209069129</v>
      </c>
    </row>
    <row r="952" spans="27:32" x14ac:dyDescent="0.25">
      <c r="AA952" s="7"/>
      <c r="AB952" s="7"/>
      <c r="AC952" s="7"/>
      <c r="AD952">
        <f t="shared" si="96"/>
        <v>1.8980000000000331E-3</v>
      </c>
      <c r="AE952">
        <f t="shared" si="95"/>
        <v>0.75200846191569526</v>
      </c>
      <c r="AF952">
        <f t="shared" si="97"/>
        <v>0.75677453565123276</v>
      </c>
    </row>
    <row r="953" spans="27:32" x14ac:dyDescent="0.25">
      <c r="AA953" s="7"/>
      <c r="AB953" s="7"/>
      <c r="AC953" s="7"/>
      <c r="AD953">
        <f t="shared" si="96"/>
        <v>1.9000000000000332E-3</v>
      </c>
      <c r="AE953">
        <f t="shared" si="95"/>
        <v>0.7511839437818415</v>
      </c>
      <c r="AF953">
        <f t="shared" si="97"/>
        <v>0.75596875831836119</v>
      </c>
    </row>
    <row r="954" spans="27:32" x14ac:dyDescent="0.25">
      <c r="AA954" s="7"/>
      <c r="AB954" s="7"/>
      <c r="AC954" s="7"/>
      <c r="AD954">
        <f t="shared" si="96"/>
        <v>1.9020000000000332E-3</v>
      </c>
      <c r="AE954">
        <f t="shared" si="95"/>
        <v>0.75037130578466238</v>
      </c>
      <c r="AF954">
        <f t="shared" si="97"/>
        <v>0.75517464213486207</v>
      </c>
    </row>
    <row r="955" spans="27:32" x14ac:dyDescent="0.25">
      <c r="AA955" s="7"/>
      <c r="AB955" s="7"/>
      <c r="AC955" s="7"/>
      <c r="AD955">
        <f t="shared" si="96"/>
        <v>1.9040000000000333E-3</v>
      </c>
      <c r="AE955">
        <f t="shared" si="95"/>
        <v>0.74957055014488216</v>
      </c>
      <c r="AF955">
        <f t="shared" si="97"/>
        <v>0.75439218867912772</v>
      </c>
    </row>
    <row r="956" spans="27:32" x14ac:dyDescent="0.25">
      <c r="AA956" s="7"/>
      <c r="AB956" s="7"/>
      <c r="AC956" s="7"/>
      <c r="AD956">
        <f t="shared" si="96"/>
        <v>1.9060000000000333E-3</v>
      </c>
      <c r="AE956">
        <f t="shared" si="95"/>
        <v>0.74878167860914524</v>
      </c>
      <c r="AF956">
        <f t="shared" si="97"/>
        <v>0.7536213990662779</v>
      </c>
    </row>
    <row r="957" spans="27:32" x14ac:dyDescent="0.25">
      <c r="AA957" s="7"/>
      <c r="AB957" s="7"/>
      <c r="AC957" s="7"/>
      <c r="AD957">
        <f t="shared" si="96"/>
        <v>1.9080000000000334E-3</v>
      </c>
      <c r="AE957">
        <f t="shared" si="95"/>
        <v>0.7480046924511371</v>
      </c>
      <c r="AF957">
        <f t="shared" si="97"/>
        <v>0.75286227394929528</v>
      </c>
    </row>
    <row r="958" spans="27:32" x14ac:dyDescent="0.25">
      <c r="AA958" s="7"/>
      <c r="AB958" s="7"/>
      <c r="AC958" s="7"/>
      <c r="AD958">
        <f t="shared" si="96"/>
        <v>1.9100000000000334E-3</v>
      </c>
      <c r="AE958">
        <f t="shared" si="95"/>
        <v>0.74723959247271998</v>
      </c>
      <c r="AF958">
        <f t="shared" si="97"/>
        <v>0.75211481352017673</v>
      </c>
    </row>
    <row r="959" spans="27:32" x14ac:dyDescent="0.25">
      <c r="AA959" s="7"/>
      <c r="AB959" s="7"/>
      <c r="AC959" s="7"/>
      <c r="AD959">
        <f t="shared" si="96"/>
        <v>1.9120000000000335E-3</v>
      </c>
      <c r="AE959">
        <f t="shared" si="95"/>
        <v>0.74648637900508752</v>
      </c>
      <c r="AF959">
        <f t="shared" si="97"/>
        <v>0.75137901751109926</v>
      </c>
    </row>
    <row r="960" spans="27:32" x14ac:dyDescent="0.25">
      <c r="AA960" s="7"/>
      <c r="AB960" s="7"/>
      <c r="AC960" s="7"/>
      <c r="AD960">
        <f t="shared" si="96"/>
        <v>1.9140000000000335E-3</v>
      </c>
      <c r="AE960">
        <f t="shared" si="95"/>
        <v>0.74574505190993134</v>
      </c>
      <c r="AF960">
        <f t="shared" si="97"/>
        <v>0.75065488519560164</v>
      </c>
    </row>
    <row r="961" spans="27:32" x14ac:dyDescent="0.25">
      <c r="AA961" s="7"/>
      <c r="AB961" s="7"/>
      <c r="AC961" s="7"/>
      <c r="AD961">
        <f t="shared" si="96"/>
        <v>1.9160000000000336E-3</v>
      </c>
      <c r="AE961">
        <f t="shared" si="95"/>
        <v>0.74501561058062604</v>
      </c>
      <c r="AF961">
        <f t="shared" si="97"/>
        <v>0.74994241538978046</v>
      </c>
    </row>
    <row r="962" spans="27:32" x14ac:dyDescent="0.25">
      <c r="AA962" s="7"/>
      <c r="AB962" s="7"/>
      <c r="AC962" s="7"/>
      <c r="AD962">
        <f t="shared" si="96"/>
        <v>1.9180000000000336E-3</v>
      </c>
      <c r="AE962">
        <f t="shared" si="95"/>
        <v>0.74429805394342841</v>
      </c>
      <c r="AF962">
        <f t="shared" si="97"/>
        <v>0.74924160645350191</v>
      </c>
    </row>
    <row r="963" spans="27:32" x14ac:dyDescent="0.25">
      <c r="AA963" s="7"/>
      <c r="AB963" s="7"/>
      <c r="AC963" s="7"/>
      <c r="AD963">
        <f t="shared" si="96"/>
        <v>1.9200000000000337E-3</v>
      </c>
      <c r="AE963">
        <f t="shared" ref="AE963:AE1026" si="98">2*ZL*EXP((-NL*AD963)/(2*NQ))*(SIN((AD963*SQRT(4*NK*NQ-NL^2))/(2*NQ))/SQRT(4*NK*NQ-NL^2))-NL*ZK*EXP((-NL*AD963)/(2*NQ))*(SIN((AD963*SQRT(4*NK*NQ-NL^2))/(2*NQ))/(NK*SQRT(4*NK*NQ-NL^2)))-ZQ*(NL/NQ)*EXP((-NL*AD963)/(2*NQ))*(SIN((AD963*SQRT(4*NK*NQ-NL^2))/(2*NQ))/SQRT(4*NK*NQ-NL^2))+ZQ*EXP((-NL*AD963)/(2*NQ))*(COS((AD963*SQRT(4*NK*NQ-NL^2))/(2*NQ))/NQ)-ZK*EXP((-NL*AD963)/(2*NQ))*(COS((AD963*SQRT(4*NK*NQ-NL^2))/(2*NQ))/NK)+ZK/NK</f>
        <v>0.74359238045869258</v>
      </c>
      <c r="AF963">
        <f t="shared" si="97"/>
        <v>0.74855245629162814</v>
      </c>
    </row>
    <row r="964" spans="27:32" x14ac:dyDescent="0.25">
      <c r="AA964" s="7"/>
      <c r="AB964" s="7"/>
      <c r="AC964" s="7"/>
      <c r="AD964">
        <f t="shared" ref="AD964:AD1027" si="99">AD963+t_MAX/5000</f>
        <v>1.9220000000000337E-3</v>
      </c>
      <c r="AE964">
        <f t="shared" si="98"/>
        <v>0.74289858812209941</v>
      </c>
      <c r="AF964">
        <f t="shared" si="97"/>
        <v>0.74787496235525763</v>
      </c>
    </row>
    <row r="965" spans="27:32" x14ac:dyDescent="0.25">
      <c r="AA965" s="7"/>
      <c r="AB965" s="7"/>
      <c r="AC965" s="7"/>
      <c r="AD965">
        <f t="shared" si="99"/>
        <v>1.9240000000000338E-3</v>
      </c>
      <c r="AE965">
        <f t="shared" si="98"/>
        <v>0.74221667446590223</v>
      </c>
      <c r="AF965">
        <f t="shared" ref="AF965:AF1028" si="100">(1*(ZQ/TA_SIM^2+ZL/TA_SIM+ZK)-1*(2*ZQ/TA_SIM^2+ZL/TA_SIM)+1*(ZQ/TA_SIM^2)+AF964*(2*NQ/TA_SIM^2+NL/TA_SIM)-AF963*(NQ/TA_SIM^2))/(NQ/TA_SIM^2+NL/TA_SIM+NK)</f>
        <v>0.74720912164298148</v>
      </c>
    </row>
    <row r="966" spans="27:32" x14ac:dyDescent="0.25">
      <c r="AA966" s="7"/>
      <c r="AB966" s="7"/>
      <c r="AC966" s="7"/>
      <c r="AD966">
        <f t="shared" si="99"/>
        <v>1.9260000000000338E-3</v>
      </c>
      <c r="AE966">
        <f t="shared" si="98"/>
        <v>0.74154663656018838</v>
      </c>
      <c r="AF966">
        <f t="shared" si="100"/>
        <v>0.74655493070215362</v>
      </c>
    </row>
    <row r="967" spans="27:32" x14ac:dyDescent="0.25">
      <c r="AA967" s="7"/>
      <c r="AB967" s="7"/>
      <c r="AC967" s="7"/>
      <c r="AD967">
        <f t="shared" si="99"/>
        <v>1.9280000000000339E-3</v>
      </c>
      <c r="AE967">
        <f t="shared" si="98"/>
        <v>0.74088847101415356</v>
      </c>
      <c r="AF967">
        <f t="shared" si="100"/>
        <v>0.74591238563017614</v>
      </c>
    </row>
    <row r="968" spans="27:32" x14ac:dyDescent="0.25">
      <c r="AA968" s="7"/>
      <c r="AB968" s="7"/>
      <c r="AC968" s="7"/>
      <c r="AD968">
        <f t="shared" si="99"/>
        <v>1.9300000000000339E-3</v>
      </c>
      <c r="AE968">
        <f t="shared" si="98"/>
        <v>0.74024217397739234</v>
      </c>
      <c r="AF968">
        <f t="shared" si="100"/>
        <v>0.74528148207579781</v>
      </c>
    </row>
    <row r="969" spans="27:32" x14ac:dyDescent="0.25">
      <c r="AA969" s="7"/>
      <c r="AB969" s="7"/>
      <c r="AC969" s="7"/>
      <c r="AD969">
        <f t="shared" si="99"/>
        <v>1.932000000000034E-3</v>
      </c>
      <c r="AE969">
        <f t="shared" si="98"/>
        <v>0.73960774114120476</v>
      </c>
      <c r="AF969">
        <f t="shared" si="100"/>
        <v>0.74466221524042886</v>
      </c>
    </row>
    <row r="970" spans="27:32" x14ac:dyDescent="0.25">
      <c r="AA970" s="7"/>
      <c r="AB970" s="7"/>
      <c r="AC970" s="7"/>
      <c r="AD970">
        <f t="shared" si="99"/>
        <v>1.934000000000034E-3</v>
      </c>
      <c r="AE970">
        <f t="shared" si="98"/>
        <v>0.73898516773991596</v>
      </c>
      <c r="AF970">
        <f t="shared" si="100"/>
        <v>0.74405457987946821</v>
      </c>
    </row>
    <row r="971" spans="27:32" x14ac:dyDescent="0.25">
      <c r="AA971" s="7"/>
      <c r="AB971" s="7"/>
      <c r="AC971" s="7"/>
      <c r="AD971">
        <f t="shared" si="99"/>
        <v>1.936000000000034E-3</v>
      </c>
      <c r="AE971">
        <f t="shared" si="98"/>
        <v>0.73837444855221102</v>
      </c>
      <c r="AF971">
        <f t="shared" si="100"/>
        <v>0.7434585703036457</v>
      </c>
    </row>
    <row r="972" spans="27:32" x14ac:dyDescent="0.25">
      <c r="AA972" s="7"/>
      <c r="AB972" s="7"/>
      <c r="AC972" s="7"/>
      <c r="AD972">
        <f t="shared" si="99"/>
        <v>1.9380000000000341E-3</v>
      </c>
      <c r="AE972">
        <f t="shared" si="98"/>
        <v>0.73777557790248449</v>
      </c>
      <c r="AF972">
        <f t="shared" si="100"/>
        <v>0.74287418038037867</v>
      </c>
    </row>
    <row r="973" spans="27:32" x14ac:dyDescent="0.25">
      <c r="AA973" s="7"/>
      <c r="AB973" s="7"/>
      <c r="AC973" s="7"/>
      <c r="AD973">
        <f t="shared" si="99"/>
        <v>1.9400000000000341E-3</v>
      </c>
      <c r="AE973">
        <f t="shared" si="98"/>
        <v>0.73718854966220504</v>
      </c>
      <c r="AF973">
        <f t="shared" si="100"/>
        <v>0.74230140353514207</v>
      </c>
    </row>
    <row r="974" spans="27:32" x14ac:dyDescent="0.25">
      <c r="AA974" s="7"/>
      <c r="AB974" s="7"/>
      <c r="AC974" s="7"/>
      <c r="AD974">
        <f t="shared" si="99"/>
        <v>1.9420000000000342E-3</v>
      </c>
      <c r="AE974">
        <f t="shared" si="98"/>
        <v>0.73661335725129318</v>
      </c>
      <c r="AF974">
        <f t="shared" si="100"/>
        <v>0.74174023275285295</v>
      </c>
    </row>
    <row r="975" spans="27:32" x14ac:dyDescent="0.25">
      <c r="AA975" s="7"/>
      <c r="AB975" s="7"/>
      <c r="AC975" s="7"/>
      <c r="AD975">
        <f t="shared" si="99"/>
        <v>1.9440000000000342E-3</v>
      </c>
      <c r="AE975">
        <f t="shared" si="98"/>
        <v>0.73604999363951518</v>
      </c>
      <c r="AF975">
        <f t="shared" si="100"/>
        <v>0.74119066057926775</v>
      </c>
    </row>
    <row r="976" spans="27:32" x14ac:dyDescent="0.25">
      <c r="AA976" s="7"/>
      <c r="AB976" s="7"/>
      <c r="AC976" s="7"/>
      <c r="AD976">
        <f t="shared" si="99"/>
        <v>1.9460000000000343E-3</v>
      </c>
      <c r="AE976">
        <f t="shared" si="98"/>
        <v>0.73549845134788938</v>
      </c>
      <c r="AF976">
        <f t="shared" si="100"/>
        <v>0.74065267912239463</v>
      </c>
    </row>
    <row r="977" spans="27:32" x14ac:dyDescent="0.25">
      <c r="AA977" s="7"/>
      <c r="AB977" s="7"/>
      <c r="AC977" s="7"/>
      <c r="AD977">
        <f t="shared" si="99"/>
        <v>1.9480000000000343E-3</v>
      </c>
      <c r="AE977">
        <f t="shared" si="98"/>
        <v>0.7349587224501074</v>
      </c>
      <c r="AF977">
        <f t="shared" si="100"/>
        <v>0.74012628005391889</v>
      </c>
    </row>
    <row r="978" spans="27:32" x14ac:dyDescent="0.25">
      <c r="AA978" s="7"/>
      <c r="AB978" s="7"/>
      <c r="AC978" s="7"/>
      <c r="AD978">
        <f t="shared" si="99"/>
        <v>1.9500000000000344E-3</v>
      </c>
      <c r="AE978">
        <f t="shared" si="98"/>
        <v>0.7344307985739702</v>
      </c>
      <c r="AF978">
        <f t="shared" si="100"/>
        <v>0.73961145461064171</v>
      </c>
    </row>
    <row r="979" spans="27:32" x14ac:dyDescent="0.25">
      <c r="AA979" s="7"/>
      <c r="AB979" s="7"/>
      <c r="AC979" s="7"/>
      <c r="AD979">
        <f t="shared" si="99"/>
        <v>1.9520000000000344E-3</v>
      </c>
      <c r="AE979">
        <f t="shared" si="98"/>
        <v>0.73391467090283702</v>
      </c>
      <c r="AF979">
        <f t="shared" si="100"/>
        <v>0.73910819359593249</v>
      </c>
    </row>
    <row r="980" spans="27:32" x14ac:dyDescent="0.25">
      <c r="AA980" s="7"/>
      <c r="AB980" s="7"/>
      <c r="AC980" s="7"/>
      <c r="AD980">
        <f t="shared" si="99"/>
        <v>1.9540000000000343E-3</v>
      </c>
      <c r="AE980">
        <f t="shared" si="98"/>
        <v>0.7334103301770889</v>
      </c>
      <c r="AF980">
        <f t="shared" si="100"/>
        <v>0.73861648738119479</v>
      </c>
    </row>
    <row r="981" spans="27:32" x14ac:dyDescent="0.25">
      <c r="AA981" s="7"/>
      <c r="AB981" s="7"/>
      <c r="AC981" s="7"/>
      <c r="AD981">
        <f t="shared" si="99"/>
        <v>1.9560000000000341E-3</v>
      </c>
      <c r="AE981">
        <f t="shared" si="98"/>
        <v>0.73291776669560504</v>
      </c>
      <c r="AF981">
        <f t="shared" si="100"/>
        <v>0.73813632590734524</v>
      </c>
    </row>
    <row r="982" spans="27:32" x14ac:dyDescent="0.25">
      <c r="AA982" s="7"/>
      <c r="AB982" s="7"/>
      <c r="AC982" s="7"/>
      <c r="AD982">
        <f t="shared" si="99"/>
        <v>1.9580000000000339E-3</v>
      </c>
      <c r="AE982">
        <f t="shared" si="98"/>
        <v>0.73243697031725397</v>
      </c>
      <c r="AF982">
        <f t="shared" si="100"/>
        <v>0.73766769868630588</v>
      </c>
    </row>
    <row r="983" spans="27:32" x14ac:dyDescent="0.25">
      <c r="AA983" s="7"/>
      <c r="AB983" s="7"/>
      <c r="AC983" s="7"/>
      <c r="AD983">
        <f t="shared" si="99"/>
        <v>1.9600000000000338E-3</v>
      </c>
      <c r="AE983">
        <f t="shared" si="98"/>
        <v>0.73196793046239805</v>
      </c>
      <c r="AF983">
        <f t="shared" si="100"/>
        <v>0.7372105948025095</v>
      </c>
    </row>
    <row r="984" spans="27:32" x14ac:dyDescent="0.25">
      <c r="AA984" s="7"/>
      <c r="AB984" s="7"/>
      <c r="AC984" s="7"/>
      <c r="AD984">
        <f t="shared" si="99"/>
        <v>1.9620000000000336E-3</v>
      </c>
      <c r="AE984">
        <f t="shared" si="98"/>
        <v>0.73151063611441103</v>
      </c>
      <c r="AF984">
        <f t="shared" si="100"/>
        <v>0.7367650029144176</v>
      </c>
    </row>
    <row r="985" spans="27:32" x14ac:dyDescent="0.25">
      <c r="AA985" s="7"/>
      <c r="AB985" s="7"/>
      <c r="AC985" s="7"/>
      <c r="AD985">
        <f t="shared" si="99"/>
        <v>1.9640000000000334E-3</v>
      </c>
      <c r="AE985">
        <f t="shared" si="98"/>
        <v>0.7310650758212095</v>
      </c>
      <c r="AF985">
        <f t="shared" si="100"/>
        <v>0.7363309112560521</v>
      </c>
    </row>
    <row r="986" spans="27:32" x14ac:dyDescent="0.25">
      <c r="AA986" s="7"/>
      <c r="AB986" s="7"/>
      <c r="AC986" s="7"/>
      <c r="AD986">
        <f t="shared" si="99"/>
        <v>1.9660000000000333E-3</v>
      </c>
      <c r="AE986">
        <f t="shared" si="98"/>
        <v>0.73063123769679716</v>
      </c>
      <c r="AF986">
        <f t="shared" si="100"/>
        <v>0.73590830763853943</v>
      </c>
    </row>
    <row r="987" spans="27:32" x14ac:dyDescent="0.25">
      <c r="AA987" s="7"/>
      <c r="AB987" s="7"/>
      <c r="AC987" s="7"/>
      <c r="AD987">
        <f t="shared" si="99"/>
        <v>1.9680000000000331E-3</v>
      </c>
      <c r="AE987">
        <f t="shared" si="98"/>
        <v>0.73020910942282302</v>
      </c>
      <c r="AF987">
        <f t="shared" si="100"/>
        <v>0.73549717945166693</v>
      </c>
    </row>
    <row r="988" spans="27:32" x14ac:dyDescent="0.25">
      <c r="AA988" s="7"/>
      <c r="AB988" s="7"/>
      <c r="AC988" s="7"/>
      <c r="AD988">
        <f t="shared" si="99"/>
        <v>1.9700000000000329E-3</v>
      </c>
      <c r="AE988">
        <f t="shared" si="98"/>
        <v>0.72979867825015243</v>
      </c>
      <c r="AF988">
        <f t="shared" si="100"/>
        <v>0.73509751366545251</v>
      </c>
    </row>
    <row r="989" spans="27:32" x14ac:dyDescent="0.25">
      <c r="AA989" s="7"/>
      <c r="AB989" s="7"/>
      <c r="AC989" s="7"/>
      <c r="AD989">
        <f t="shared" si="99"/>
        <v>1.9720000000000328E-3</v>
      </c>
      <c r="AE989">
        <f t="shared" si="98"/>
        <v>0.7293999310004502</v>
      </c>
      <c r="AF989">
        <f t="shared" si="100"/>
        <v>0.73470929683172659</v>
      </c>
    </row>
    <row r="990" spans="27:32" x14ac:dyDescent="0.25">
      <c r="AA990" s="7"/>
      <c r="AB990" s="7"/>
      <c r="AC990" s="7"/>
      <c r="AD990">
        <f t="shared" si="99"/>
        <v>1.9740000000000326E-3</v>
      </c>
      <c r="AE990">
        <f t="shared" si="98"/>
        <v>0.72901285406777916</v>
      </c>
      <c r="AF990">
        <f t="shared" si="100"/>
        <v>0.73433251508572617</v>
      </c>
    </row>
    <row r="991" spans="27:32" x14ac:dyDescent="0.25">
      <c r="AA991" s="7"/>
      <c r="AB991" s="7"/>
      <c r="AC991" s="7"/>
      <c r="AD991">
        <f t="shared" si="99"/>
        <v>1.9760000000000324E-3</v>
      </c>
      <c r="AE991">
        <f t="shared" si="98"/>
        <v>0.72863743342020815</v>
      </c>
      <c r="AF991">
        <f t="shared" si="100"/>
        <v>0.73396715414770186</v>
      </c>
    </row>
    <row r="992" spans="27:32" x14ac:dyDescent="0.25">
      <c r="AA992" s="7"/>
      <c r="AB992" s="7"/>
      <c r="AC992" s="7"/>
      <c r="AD992">
        <f t="shared" si="99"/>
        <v>1.9780000000000322E-3</v>
      </c>
      <c r="AE992">
        <f t="shared" si="98"/>
        <v>0.72827365460143556</v>
      </c>
      <c r="AF992">
        <f t="shared" si="100"/>
        <v>0.73361319932453661</v>
      </c>
    </row>
    <row r="993" spans="27:32" x14ac:dyDescent="0.25">
      <c r="AA993" s="7"/>
      <c r="AB993" s="7"/>
      <c r="AC993" s="7"/>
      <c r="AD993">
        <f t="shared" si="99"/>
        <v>1.9800000000000321E-3</v>
      </c>
      <c r="AE993">
        <f t="shared" si="98"/>
        <v>0.72792150273242495</v>
      </c>
      <c r="AF993">
        <f t="shared" si="100"/>
        <v>0.73327063551137694</v>
      </c>
    </row>
    <row r="994" spans="27:32" x14ac:dyDescent="0.25">
      <c r="AA994" s="7"/>
      <c r="AB994" s="7"/>
      <c r="AC994" s="7"/>
      <c r="AD994">
        <f t="shared" si="99"/>
        <v>1.9820000000000319E-3</v>
      </c>
      <c r="AE994">
        <f t="shared" si="98"/>
        <v>0.72758096251305182</v>
      </c>
      <c r="AF994">
        <f t="shared" si="100"/>
        <v>0.73293944719327619</v>
      </c>
    </row>
    <row r="995" spans="27:32" x14ac:dyDescent="0.25">
      <c r="AA995" s="7"/>
      <c r="AB995" s="7"/>
      <c r="AC995" s="7"/>
      <c r="AD995">
        <f t="shared" si="99"/>
        <v>1.9840000000000317E-3</v>
      </c>
      <c r="AE995">
        <f t="shared" si="98"/>
        <v>0.72725201822376417</v>
      </c>
      <c r="AF995">
        <f t="shared" si="100"/>
        <v>0.73261961844684975</v>
      </c>
    </row>
    <row r="996" spans="27:32" x14ac:dyDescent="0.25">
      <c r="AA996" s="7"/>
      <c r="AB996" s="7"/>
      <c r="AC996" s="7"/>
      <c r="AD996">
        <f t="shared" si="99"/>
        <v>1.9860000000000316E-3</v>
      </c>
      <c r="AE996">
        <f t="shared" si="98"/>
        <v>0.72693465372725585</v>
      </c>
      <c r="AF996">
        <f t="shared" si="100"/>
        <v>0.73231113294194172</v>
      </c>
    </row>
    <row r="997" spans="27:32" x14ac:dyDescent="0.25">
      <c r="AA997" s="7"/>
      <c r="AB997" s="7"/>
      <c r="AC997" s="7"/>
      <c r="AD997">
        <f t="shared" si="99"/>
        <v>1.9880000000000314E-3</v>
      </c>
      <c r="AE997">
        <f t="shared" si="98"/>
        <v>0.7266288524701503</v>
      </c>
      <c r="AF997">
        <f t="shared" si="100"/>
        <v>0.73201397394330414</v>
      </c>
    </row>
    <row r="998" spans="27:32" x14ac:dyDescent="0.25">
      <c r="AA998" s="7"/>
      <c r="AB998" s="7"/>
      <c r="AC998" s="7"/>
      <c r="AD998">
        <f t="shared" si="99"/>
        <v>1.9900000000000312E-3</v>
      </c>
      <c r="AE998">
        <f t="shared" si="98"/>
        <v>0.72633459748469842</v>
      </c>
      <c r="AF998">
        <f t="shared" si="100"/>
        <v>0.73172812431228695</v>
      </c>
    </row>
    <row r="999" spans="27:32" x14ac:dyDescent="0.25">
      <c r="AA999" s="7"/>
      <c r="AB999" s="7"/>
      <c r="AC999" s="7"/>
      <c r="AD999">
        <f t="shared" si="99"/>
        <v>1.9920000000000311E-3</v>
      </c>
      <c r="AE999">
        <f t="shared" si="98"/>
        <v>0.72605187139048777</v>
      </c>
      <c r="AF999">
        <f t="shared" si="100"/>
        <v>0.73145356650854054</v>
      </c>
    </row>
    <row r="1000" spans="27:32" x14ac:dyDescent="0.25">
      <c r="AA1000" s="7"/>
      <c r="AB1000" s="7"/>
      <c r="AC1000" s="7"/>
      <c r="AD1000">
        <f t="shared" si="99"/>
        <v>1.9940000000000309E-3</v>
      </c>
      <c r="AE1000">
        <f t="shared" si="98"/>
        <v>0.72578065639616252</v>
      </c>
      <c r="AF1000">
        <f t="shared" si="100"/>
        <v>0.73119028259172891</v>
      </c>
    </row>
    <row r="1001" spans="27:32" x14ac:dyDescent="0.25">
      <c r="AA1001" s="7"/>
      <c r="AB1001" s="7"/>
      <c r="AC1001" s="7"/>
      <c r="AD1001">
        <f t="shared" si="99"/>
        <v>1.9960000000000307E-3</v>
      </c>
      <c r="AE1001">
        <f t="shared" si="98"/>
        <v>0.72552093430115816</v>
      </c>
      <c r="AF1001">
        <f t="shared" si="100"/>
        <v>0.73093825422325498</v>
      </c>
    </row>
    <row r="1002" spans="27:32" x14ac:dyDescent="0.25">
      <c r="AA1002" s="7"/>
      <c r="AB1002" s="7"/>
      <c r="AC1002" s="7"/>
      <c r="AD1002">
        <f t="shared" si="99"/>
        <v>1.9980000000000306E-3</v>
      </c>
      <c r="AE1002">
        <f t="shared" si="98"/>
        <v>0.72527268649744525</v>
      </c>
      <c r="AF1002">
        <f t="shared" si="100"/>
        <v>0.73069746266799651</v>
      </c>
    </row>
    <row r="1003" spans="27:32" x14ac:dyDescent="0.25">
      <c r="AA1003" s="7"/>
      <c r="AB1003" s="7"/>
      <c r="AC1003" s="7"/>
      <c r="AD1003">
        <f t="shared" si="99"/>
        <v>2.0000000000000304E-3</v>
      </c>
      <c r="AE1003">
        <f t="shared" si="98"/>
        <v>0.72503589397128587</v>
      </c>
      <c r="AF1003">
        <f t="shared" si="100"/>
        <v>0.73046788879605362</v>
      </c>
    </row>
    <row r="1004" spans="27:32" x14ac:dyDescent="0.25">
      <c r="AA1004" s="7"/>
      <c r="AB1004" s="7"/>
      <c r="AC1004" s="7"/>
      <c r="AD1004">
        <f t="shared" si="99"/>
        <v>2.0020000000000302E-3</v>
      </c>
      <c r="AE1004">
        <f t="shared" si="98"/>
        <v>0.72481053730500211</v>
      </c>
      <c r="AF1004">
        <f t="shared" si="100"/>
        <v>0.73024951308450681</v>
      </c>
    </row>
    <row r="1005" spans="27:32" x14ac:dyDescent="0.25">
      <c r="AA1005" s="7"/>
      <c r="AB1005" s="7"/>
      <c r="AC1005" s="7"/>
      <c r="AD1005">
        <f t="shared" si="99"/>
        <v>2.0040000000000301E-3</v>
      </c>
      <c r="AE1005">
        <f t="shared" si="98"/>
        <v>0.72459659667875553</v>
      </c>
      <c r="AF1005">
        <f t="shared" si="100"/>
        <v>0.7300423156191872</v>
      </c>
    </row>
    <row r="1006" spans="27:32" x14ac:dyDescent="0.25">
      <c r="AA1006" s="7"/>
      <c r="AB1006" s="7"/>
      <c r="AC1006" s="7"/>
      <c r="AD1006">
        <f t="shared" si="99"/>
        <v>2.0060000000000299E-3</v>
      </c>
      <c r="AE1006">
        <f t="shared" si="98"/>
        <v>0.7243940518723373</v>
      </c>
      <c r="AF1006">
        <f t="shared" si="100"/>
        <v>0.72984627609645658</v>
      </c>
    </row>
    <row r="1007" spans="27:32" x14ac:dyDescent="0.25">
      <c r="AA1007" s="7"/>
      <c r="AB1007" s="7"/>
      <c r="AC1007" s="7"/>
      <c r="AD1007">
        <f t="shared" si="99"/>
        <v>2.0080000000000297E-3</v>
      </c>
      <c r="AE1007">
        <f t="shared" si="98"/>
        <v>0.72420288226697194</v>
      </c>
      <c r="AF1007">
        <f t="shared" si="100"/>
        <v>0.72966137382499885</v>
      </c>
    </row>
    <row r="1008" spans="27:32" x14ac:dyDescent="0.25">
      <c r="AA1008" s="7"/>
      <c r="AB1008" s="7"/>
      <c r="AC1008" s="7"/>
      <c r="AD1008">
        <f t="shared" si="99"/>
        <v>2.0100000000000296E-3</v>
      </c>
      <c r="AE1008">
        <f t="shared" si="98"/>
        <v>0.72402306684713014</v>
      </c>
      <c r="AF1008">
        <f t="shared" si="100"/>
        <v>0.72948758772762134</v>
      </c>
    </row>
    <row r="1009" spans="27:32" x14ac:dyDescent="0.25">
      <c r="AA1009" s="7"/>
      <c r="AB1009" s="7"/>
      <c r="AC1009" s="7"/>
      <c r="AD1009">
        <f t="shared" si="99"/>
        <v>2.0120000000000294E-3</v>
      </c>
      <c r="AE1009">
        <f t="shared" si="98"/>
        <v>0.72385458420235183</v>
      </c>
      <c r="AF1009">
        <f t="shared" si="100"/>
        <v>0.72932489634306785</v>
      </c>
    </row>
    <row r="1010" spans="27:32" x14ac:dyDescent="0.25">
      <c r="AA1010" s="7"/>
      <c r="AB1010" s="7"/>
      <c r="AC1010" s="7"/>
      <c r="AD1010">
        <f t="shared" si="99"/>
        <v>2.0140000000000292E-3</v>
      </c>
      <c r="AE1010">
        <f t="shared" si="98"/>
        <v>0.72369741252908393</v>
      </c>
      <c r="AF1010">
        <f t="shared" si="100"/>
        <v>0.72917327782784147</v>
      </c>
    </row>
    <row r="1011" spans="27:32" x14ac:dyDescent="0.25">
      <c r="AA1011" s="7"/>
      <c r="AB1011" s="7"/>
      <c r="AC1011" s="7"/>
      <c r="AD1011">
        <f t="shared" si="99"/>
        <v>2.0160000000000291E-3</v>
      </c>
      <c r="AE1011">
        <f t="shared" si="98"/>
        <v>0.72355152963252556</v>
      </c>
      <c r="AF1011">
        <f t="shared" si="100"/>
        <v>0.72903270995803804</v>
      </c>
    </row>
    <row r="1012" spans="27:32" x14ac:dyDescent="0.25">
      <c r="AA1012" s="7"/>
      <c r="AB1012" s="7"/>
      <c r="AC1012" s="7"/>
      <c r="AD1012">
        <f t="shared" si="99"/>
        <v>2.0180000000000289E-3</v>
      </c>
      <c r="AE1012">
        <f t="shared" si="98"/>
        <v>0.72341691292848509</v>
      </c>
      <c r="AF1012">
        <f t="shared" si="100"/>
        <v>0.72890317013118999</v>
      </c>
    </row>
    <row r="1013" spans="27:32" x14ac:dyDescent="0.25">
      <c r="AA1013" s="7"/>
      <c r="AB1013" s="7"/>
      <c r="AC1013" s="7"/>
      <c r="AD1013">
        <f t="shared" si="99"/>
        <v>2.0200000000000287E-3</v>
      </c>
      <c r="AE1013">
        <f t="shared" si="98"/>
        <v>0.72329353944524888</v>
      </c>
      <c r="AF1013">
        <f t="shared" si="100"/>
        <v>0.72878463536812021</v>
      </c>
    </row>
    <row r="1014" spans="27:32" x14ac:dyDescent="0.25">
      <c r="AA1014" s="7"/>
      <c r="AB1014" s="7"/>
      <c r="AC1014" s="7"/>
      <c r="AD1014">
        <f t="shared" si="99"/>
        <v>2.0220000000000285E-3</v>
      </c>
      <c r="AE1014">
        <f t="shared" si="98"/>
        <v>0.72318138582545877</v>
      </c>
      <c r="AF1014">
        <f t="shared" si="100"/>
        <v>0.72867708231480599</v>
      </c>
    </row>
    <row r="1015" spans="27:32" x14ac:dyDescent="0.25">
      <c r="AA1015" s="7"/>
      <c r="AB1015" s="7"/>
      <c r="AC1015" s="7"/>
      <c r="AD1015">
        <f t="shared" si="99"/>
        <v>2.0240000000000284E-3</v>
      </c>
      <c r="AE1015">
        <f t="shared" si="98"/>
        <v>0.72308042832800157</v>
      </c>
      <c r="AF1015">
        <f t="shared" si="100"/>
        <v>0.72858048724425339</v>
      </c>
    </row>
    <row r="1016" spans="27:32" x14ac:dyDescent="0.25">
      <c r="AA1016" s="7"/>
      <c r="AB1016" s="7"/>
      <c r="AC1016" s="7"/>
      <c r="AD1016">
        <f t="shared" si="99"/>
        <v>2.0260000000000282E-3</v>
      </c>
      <c r="AE1016">
        <f t="shared" si="98"/>
        <v>0.72299064282990855</v>
      </c>
      <c r="AF1016">
        <f t="shared" si="100"/>
        <v>0.72849482605838101</v>
      </c>
    </row>
    <row r="1017" spans="27:32" x14ac:dyDescent="0.25">
      <c r="AA1017" s="7"/>
      <c r="AB1017" s="7"/>
      <c r="AC1017" s="7"/>
      <c r="AD1017">
        <f t="shared" si="99"/>
        <v>2.028000000000028E-3</v>
      </c>
      <c r="AE1017">
        <f t="shared" si="98"/>
        <v>0.72291200482826445</v>
      </c>
      <c r="AF1017">
        <f t="shared" si="100"/>
        <v>0.72842007428991384</v>
      </c>
    </row>
    <row r="1018" spans="27:32" x14ac:dyDescent="0.25">
      <c r="AA1018" s="7"/>
      <c r="AB1018" s="7"/>
      <c r="AC1018" s="7"/>
      <c r="AD1018">
        <f t="shared" si="99"/>
        <v>2.0300000000000279E-3</v>
      </c>
      <c r="AE1018">
        <f t="shared" si="98"/>
        <v>0.72284448944212798</v>
      </c>
      <c r="AF1018">
        <f t="shared" si="100"/>
        <v>0.72835620710428706</v>
      </c>
    </row>
    <row r="1019" spans="27:32" x14ac:dyDescent="0.25">
      <c r="AA1019" s="7"/>
      <c r="AB1019" s="7"/>
      <c r="AC1019" s="7"/>
      <c r="AD1019">
        <f t="shared" si="99"/>
        <v>2.0320000000000277E-3</v>
      </c>
      <c r="AE1019">
        <f t="shared" si="98"/>
        <v>0.72278807141446189</v>
      </c>
      <c r="AF1019">
        <f t="shared" si="100"/>
        <v>0.72830319930155907</v>
      </c>
    </row>
    <row r="1020" spans="27:32" x14ac:dyDescent="0.25">
      <c r="AA1020" s="7"/>
      <c r="AB1020" s="7"/>
      <c r="AC1020" s="7"/>
      <c r="AD1020">
        <f t="shared" si="99"/>
        <v>2.0340000000000275E-3</v>
      </c>
      <c r="AE1020">
        <f t="shared" si="98"/>
        <v>0.72274272511407167</v>
      </c>
      <c r="AF1020">
        <f t="shared" si="100"/>
        <v>0.72826102531833348</v>
      </c>
    </row>
    <row r="1021" spans="27:32" x14ac:dyDescent="0.25">
      <c r="AA1021" s="7"/>
      <c r="AB1021" s="7"/>
      <c r="AC1021" s="7"/>
      <c r="AD1021">
        <f t="shared" si="99"/>
        <v>2.0360000000000274E-3</v>
      </c>
      <c r="AE1021">
        <f t="shared" si="98"/>
        <v>0.72270842453755657</v>
      </c>
      <c r="AF1021">
        <f t="shared" si="100"/>
        <v>0.72822965922969218</v>
      </c>
    </row>
    <row r="1022" spans="27:32" x14ac:dyDescent="0.25">
      <c r="AA1022" s="7"/>
      <c r="AB1022" s="7"/>
      <c r="AC1022" s="7"/>
      <c r="AD1022">
        <f t="shared" si="99"/>
        <v>2.0380000000000272E-3</v>
      </c>
      <c r="AE1022">
        <f t="shared" si="98"/>
        <v>0.72268514331126865</v>
      </c>
      <c r="AF1022">
        <f t="shared" si="100"/>
        <v>0.72820907475113628</v>
      </c>
    </row>
    <row r="1023" spans="27:32" x14ac:dyDescent="0.25">
      <c r="AA1023" s="7"/>
      <c r="AB1023" s="7"/>
      <c r="AC1023" s="7"/>
      <c r="AD1023">
        <f t="shared" si="99"/>
        <v>2.040000000000027E-3</v>
      </c>
      <c r="AE1023">
        <f t="shared" si="98"/>
        <v>0.72267285469328191</v>
      </c>
      <c r="AF1023">
        <f t="shared" si="100"/>
        <v>0.72819924524053659</v>
      </c>
    </row>
    <row r="1024" spans="27:32" x14ac:dyDescent="0.25">
      <c r="AA1024" s="7"/>
      <c r="AB1024" s="7"/>
      <c r="AC1024" s="7"/>
      <c r="AD1024">
        <f t="shared" si="99"/>
        <v>2.0420000000000269E-3</v>
      </c>
      <c r="AE1024">
        <f t="shared" si="98"/>
        <v>0.72267153157537156</v>
      </c>
      <c r="AF1024">
        <f t="shared" si="100"/>
        <v>0.72820014370009345</v>
      </c>
    </row>
    <row r="1025" spans="27:32" x14ac:dyDescent="0.25">
      <c r="AA1025" s="7"/>
      <c r="AB1025" s="7"/>
      <c r="AC1025" s="7"/>
      <c r="AD1025">
        <f t="shared" si="99"/>
        <v>2.0440000000000267E-3</v>
      </c>
      <c r="AE1025">
        <f t="shared" si="98"/>
        <v>0.72268114648500181</v>
      </c>
      <c r="AF1025">
        <f t="shared" si="100"/>
        <v>0.72821174277830569</v>
      </c>
    </row>
    <row r="1026" spans="27:32" x14ac:dyDescent="0.25">
      <c r="AA1026" s="7"/>
      <c r="AB1026" s="7"/>
      <c r="AC1026" s="7"/>
      <c r="AD1026">
        <f t="shared" si="99"/>
        <v>2.0460000000000265E-3</v>
      </c>
      <c r="AE1026">
        <f t="shared" si="98"/>
        <v>0.72270167158732412</v>
      </c>
      <c r="AF1026">
        <f t="shared" si="100"/>
        <v>0.72823401477194805</v>
      </c>
    </row>
    <row r="1027" spans="27:32" x14ac:dyDescent="0.25">
      <c r="AA1027" s="7"/>
      <c r="AB1027" s="7"/>
      <c r="AC1027" s="7"/>
      <c r="AD1027">
        <f t="shared" si="99"/>
        <v>2.0480000000000264E-3</v>
      </c>
      <c r="AE1027">
        <f t="shared" ref="AE1027:AE1090" si="101">2*ZL*EXP((-NL*AD1027)/(2*NQ))*(SIN((AD1027*SQRT(4*NK*NQ-NL^2))/(2*NQ))/SQRT(4*NK*NQ-NL^2))-NL*ZK*EXP((-NL*AD1027)/(2*NQ))*(SIN((AD1027*SQRT(4*NK*NQ-NL^2))/(2*NQ))/(NK*SQRT(4*NK*NQ-NL^2)))-ZQ*(NL/NQ)*EXP((-NL*AD1027)/(2*NQ))*(SIN((AD1027*SQRT(4*NK*NQ-NL^2))/(2*NQ))/SQRT(4*NK*NQ-NL^2))+ZQ*EXP((-NL*AD1027)/(2*NQ))*(COS((AD1027*SQRT(4*NK*NQ-NL^2))/(2*NQ))/NQ)-ZK*EXP((-NL*AD1027)/(2*NQ))*(COS((AD1027*SQRT(4*NK*NQ-NL^2))/(2*NQ))/NK)+ZK/NK</f>
        <v>0.72273307868718328</v>
      </c>
      <c r="AF1027">
        <f t="shared" si="100"/>
        <v>0.72826693162805789</v>
      </c>
    </row>
    <row r="1028" spans="27:32" x14ac:dyDescent="0.25">
      <c r="AA1028" s="7"/>
      <c r="AB1028" s="7"/>
      <c r="AC1028" s="7"/>
      <c r="AD1028">
        <f t="shared" ref="AD1028:AD1091" si="102">AD1027+t_MAX/5000</f>
        <v>2.0500000000000262E-3</v>
      </c>
      <c r="AE1028">
        <f t="shared" si="101"/>
        <v>0.72277533923113468</v>
      </c>
      <c r="AF1028">
        <f t="shared" si="100"/>
        <v>0.72831046494592999</v>
      </c>
    </row>
    <row r="1029" spans="27:32" x14ac:dyDescent="0.25">
      <c r="AA1029" s="7"/>
      <c r="AB1029" s="7"/>
      <c r="AC1029" s="7"/>
      <c r="AD1029">
        <f t="shared" si="102"/>
        <v>2.052000000000026E-3</v>
      </c>
      <c r="AE1029">
        <f t="shared" si="101"/>
        <v>0.72282842430946781</v>
      </c>
      <c r="AF1029">
        <f t="shared" ref="AF1029:AF1092" si="103">(1*(ZQ/TA_SIM^2+ZL/TA_SIM+ZK)-1*(2*ZQ/TA_SIM^2+ZL/TA_SIM)+1*(ZQ/TA_SIM^2)+AF1028*(2*NQ/TA_SIM^2+NL/TA_SIM)-AF1027*(NQ/TA_SIM^2))/(NQ/TA_SIM^2+NL/TA_SIM+NK)</f>
        <v>0.72836458597912057</v>
      </c>
    </row>
    <row r="1030" spans="27:32" x14ac:dyDescent="0.25">
      <c r="AA1030" s="7"/>
      <c r="AB1030" s="7"/>
      <c r="AC1030" s="7"/>
      <c r="AD1030">
        <f t="shared" si="102"/>
        <v>2.0540000000000259E-3</v>
      </c>
      <c r="AE1030">
        <f t="shared" si="101"/>
        <v>0.7228923046582425</v>
      </c>
      <c r="AF1030">
        <f t="shared" si="103"/>
        <v>0.7284292656374598</v>
      </c>
    </row>
    <row r="1031" spans="27:32" x14ac:dyDescent="0.25">
      <c r="AA1031" s="7"/>
      <c r="AB1031" s="7"/>
      <c r="AC1031" s="7"/>
      <c r="AD1031">
        <f t="shared" si="102"/>
        <v>2.0560000000000257E-3</v>
      </c>
      <c r="AE1031">
        <f t="shared" si="101"/>
        <v>0.72296695066133054</v>
      </c>
      <c r="AF1031">
        <f t="shared" si="103"/>
        <v>0.72850447448907218</v>
      </c>
    </row>
    <row r="1032" spans="27:32" x14ac:dyDescent="0.25">
      <c r="AA1032" s="7"/>
      <c r="AB1032" s="7"/>
      <c r="AC1032" s="7"/>
      <c r="AD1032">
        <f t="shared" si="102"/>
        <v>2.0580000000000255E-3</v>
      </c>
      <c r="AE1032">
        <f t="shared" si="101"/>
        <v>0.72305233235246735</v>
      </c>
      <c r="AF1032">
        <f t="shared" si="103"/>
        <v>0.72859018276240584</v>
      </c>
    </row>
    <row r="1033" spans="27:32" x14ac:dyDescent="0.25">
      <c r="AA1033" s="7"/>
      <c r="AB1033" s="7"/>
      <c r="AC1033" s="7"/>
      <c r="AD1033">
        <f t="shared" si="102"/>
        <v>2.0600000000000254E-3</v>
      </c>
      <c r="AE1033">
        <f t="shared" si="101"/>
        <v>0.72314841941731312</v>
      </c>
      <c r="AF1033">
        <f t="shared" si="103"/>
        <v>0.72868636034826961</v>
      </c>
    </row>
    <row r="1034" spans="27:32" x14ac:dyDescent="0.25">
      <c r="AA1034" s="7"/>
      <c r="AB1034" s="7"/>
      <c r="AC1034" s="7"/>
      <c r="AD1034">
        <f t="shared" si="102"/>
        <v>2.0620000000000252E-3</v>
      </c>
      <c r="AE1034">
        <f t="shared" si="101"/>
        <v>0.72325518119552157</v>
      </c>
      <c r="AF1034">
        <f t="shared" si="103"/>
        <v>0.72879297680187838</v>
      </c>
    </row>
    <row r="1035" spans="27:32" x14ac:dyDescent="0.25">
      <c r="AA1035" s="7"/>
      <c r="AB1035" s="7"/>
      <c r="AC1035" s="7"/>
      <c r="AD1035">
        <f t="shared" si="102"/>
        <v>2.064000000000025E-3</v>
      </c>
      <c r="AE1035">
        <f t="shared" si="101"/>
        <v>0.7233725866828169</v>
      </c>
      <c r="AF1035">
        <f t="shared" si="103"/>
        <v>0.72891000134490658</v>
      </c>
    </row>
    <row r="1036" spans="27:32" x14ac:dyDescent="0.25">
      <c r="AA1036" s="7"/>
      <c r="AB1036" s="7"/>
      <c r="AC1036" s="7"/>
      <c r="AD1036">
        <f t="shared" si="102"/>
        <v>2.0660000000000248E-3</v>
      </c>
      <c r="AE1036">
        <f t="shared" si="101"/>
        <v>0.72350060453308007</v>
      </c>
      <c r="AF1036">
        <f t="shared" si="103"/>
        <v>0.72903740286754926</v>
      </c>
    </row>
    <row r="1037" spans="27:32" x14ac:dyDescent="0.25">
      <c r="AA1037" s="7"/>
      <c r="AB1037" s="7"/>
      <c r="AC1037" s="7"/>
      <c r="AD1037">
        <f t="shared" si="102"/>
        <v>2.0680000000000247E-3</v>
      </c>
      <c r="AE1037">
        <f t="shared" si="101"/>
        <v>0.72363920306044294</v>
      </c>
      <c r="AF1037">
        <f t="shared" si="103"/>
        <v>0.7291751499305914</v>
      </c>
    </row>
    <row r="1038" spans="27:32" x14ac:dyDescent="0.25">
      <c r="AA1038" s="7"/>
      <c r="AB1038" s="7"/>
      <c r="AC1038" s="7"/>
      <c r="AD1038">
        <f t="shared" si="102"/>
        <v>2.0700000000000245E-3</v>
      </c>
      <c r="AE1038">
        <f t="shared" si="101"/>
        <v>0.72378835024138943</v>
      </c>
      <c r="AF1038">
        <f t="shared" si="103"/>
        <v>0.72932321076748463</v>
      </c>
    </row>
    <row r="1039" spans="27:32" x14ac:dyDescent="0.25">
      <c r="AA1039" s="7"/>
      <c r="AB1039" s="7"/>
      <c r="AC1039" s="7"/>
      <c r="AD1039">
        <f t="shared" si="102"/>
        <v>2.0720000000000243E-3</v>
      </c>
      <c r="AE1039">
        <f t="shared" si="101"/>
        <v>0.72394801371686701</v>
      </c>
      <c r="AF1039">
        <f t="shared" si="103"/>
        <v>0.72948155328643149</v>
      </c>
    </row>
    <row r="1040" spans="27:32" x14ac:dyDescent="0.25">
      <c r="AA1040" s="7"/>
      <c r="AB1040" s="7"/>
      <c r="AC1040" s="7"/>
      <c r="AD1040">
        <f t="shared" si="102"/>
        <v>2.0740000000000242E-3</v>
      </c>
      <c r="AE1040">
        <f t="shared" si="101"/>
        <v>0.72411816079440372</v>
      </c>
      <c r="AF1040">
        <f t="shared" si="103"/>
        <v>0.72965014507247727</v>
      </c>
    </row>
    <row r="1041" spans="27:32" x14ac:dyDescent="0.25">
      <c r="AA1041" s="7"/>
      <c r="AB1041" s="7"/>
      <c r="AC1041" s="7"/>
      <c r="AD1041">
        <f t="shared" si="102"/>
        <v>2.076000000000024E-3</v>
      </c>
      <c r="AE1041">
        <f t="shared" si="101"/>
        <v>0.72429875845023495</v>
      </c>
      <c r="AF1041">
        <f t="shared" si="103"/>
        <v>0.72982895338960929</v>
      </c>
    </row>
    <row r="1042" spans="27:32" x14ac:dyDescent="0.25">
      <c r="AA1042" s="7"/>
      <c r="AB1042" s="7"/>
      <c r="AC1042" s="7"/>
      <c r="AD1042">
        <f t="shared" si="102"/>
        <v>2.0780000000000238E-3</v>
      </c>
      <c r="AE1042">
        <f t="shared" si="101"/>
        <v>0.72448977333143649</v>
      </c>
      <c r="AF1042">
        <f t="shared" si="103"/>
        <v>0.73001794518286356</v>
      </c>
    </row>
    <row r="1043" spans="27:32" x14ac:dyDescent="0.25">
      <c r="AA1043" s="7"/>
      <c r="AB1043" s="7"/>
      <c r="AC1043" s="7"/>
      <c r="AD1043">
        <f t="shared" si="102"/>
        <v>2.0800000000000237E-3</v>
      </c>
      <c r="AE1043">
        <f t="shared" si="101"/>
        <v>0.72469117175806608</v>
      </c>
      <c r="AF1043">
        <f t="shared" si="103"/>
        <v>0.73021708708043853</v>
      </c>
    </row>
    <row r="1044" spans="27:32" x14ac:dyDescent="0.25">
      <c r="AA1044" s="7"/>
      <c r="AB1044" s="7"/>
      <c r="AC1044" s="7"/>
      <c r="AD1044">
        <f t="shared" si="102"/>
        <v>2.0820000000000235E-3</v>
      </c>
      <c r="AE1044">
        <f t="shared" si="101"/>
        <v>0.7249029197253124</v>
      </c>
      <c r="AF1044">
        <f t="shared" si="103"/>
        <v>0.73042634539581575</v>
      </c>
    </row>
    <row r="1045" spans="27:32" x14ac:dyDescent="0.25">
      <c r="AA1045" s="7"/>
      <c r="AB1045" s="7"/>
      <c r="AC1045" s="7"/>
      <c r="AD1045">
        <f t="shared" si="102"/>
        <v>2.0840000000000233E-3</v>
      </c>
      <c r="AE1045">
        <f t="shared" si="101"/>
        <v>0.72512498290565086</v>
      </c>
      <c r="AF1045">
        <f t="shared" si="103"/>
        <v>0.73064568612988834</v>
      </c>
    </row>
    <row r="1046" spans="27:32" x14ac:dyDescent="0.25">
      <c r="AA1046" s="7"/>
      <c r="AB1046" s="7"/>
      <c r="AC1046" s="7"/>
      <c r="AD1046">
        <f t="shared" si="102"/>
        <v>2.0860000000000232E-3</v>
      </c>
      <c r="AE1046">
        <f t="shared" si="101"/>
        <v>0.72535732665100749</v>
      </c>
      <c r="AF1046">
        <f t="shared" si="103"/>
        <v>0.7308750749730949</v>
      </c>
    </row>
    <row r="1047" spans="27:32" x14ac:dyDescent="0.25">
      <c r="AA1047" s="7"/>
      <c r="AB1047" s="7"/>
      <c r="AC1047" s="7"/>
      <c r="AD1047">
        <f t="shared" si="102"/>
        <v>2.088000000000023E-3</v>
      </c>
      <c r="AE1047">
        <f t="shared" si="101"/>
        <v>0.72559991599492957</v>
      </c>
      <c r="AF1047">
        <f t="shared" si="103"/>
        <v>0.73111447730756163</v>
      </c>
    </row>
    <row r="1048" spans="27:32" x14ac:dyDescent="0.25">
      <c r="AA1048" s="7"/>
      <c r="AB1048" s="7"/>
      <c r="AC1048" s="7"/>
      <c r="AD1048">
        <f t="shared" si="102"/>
        <v>2.0900000000000228E-3</v>
      </c>
      <c r="AE1048">
        <f t="shared" si="101"/>
        <v>0.72585271565476361</v>
      </c>
      <c r="AF1048">
        <f t="shared" si="103"/>
        <v>0.73136385820925054</v>
      </c>
    </row>
    <row r="1049" spans="27:32" x14ac:dyDescent="0.25">
      <c r="AA1049" s="7"/>
      <c r="AB1049" s="7"/>
      <c r="AC1049" s="7"/>
      <c r="AD1049">
        <f t="shared" si="102"/>
        <v>2.0920000000000227E-3</v>
      </c>
      <c r="AE1049">
        <f t="shared" si="101"/>
        <v>0.72611569003383991</v>
      </c>
      <c r="AF1049">
        <f t="shared" si="103"/>
        <v>0.73162318245011393</v>
      </c>
    </row>
    <row r="1050" spans="27:32" x14ac:dyDescent="0.25">
      <c r="AA1050" s="7"/>
      <c r="AB1050" s="7"/>
      <c r="AC1050" s="7"/>
      <c r="AD1050">
        <f t="shared" si="102"/>
        <v>2.0940000000000225E-3</v>
      </c>
      <c r="AE1050">
        <f t="shared" si="101"/>
        <v>0.72638880322366439</v>
      </c>
      <c r="AF1050">
        <f t="shared" si="103"/>
        <v>0.73189241450025588</v>
      </c>
    </row>
    <row r="1051" spans="27:32" x14ac:dyDescent="0.25">
      <c r="AA1051" s="7"/>
      <c r="AB1051" s="7"/>
      <c r="AC1051" s="7"/>
      <c r="AD1051">
        <f t="shared" si="102"/>
        <v>2.0960000000000223E-3</v>
      </c>
      <c r="AE1051">
        <f t="shared" si="101"/>
        <v>0.72667201900611755</v>
      </c>
      <c r="AF1051">
        <f t="shared" si="103"/>
        <v>0.73217151853009965</v>
      </c>
    </row>
    <row r="1052" spans="27:32" x14ac:dyDescent="0.25">
      <c r="AA1052" s="7"/>
      <c r="AB1052" s="7"/>
      <c r="AC1052" s="7"/>
      <c r="AD1052">
        <f t="shared" si="102"/>
        <v>2.0980000000000222E-3</v>
      </c>
      <c r="AE1052">
        <f t="shared" si="101"/>
        <v>0.72696530085565914</v>
      </c>
      <c r="AF1052">
        <f t="shared" si="103"/>
        <v>0.73246045841256235</v>
      </c>
    </row>
    <row r="1053" spans="27:32" x14ac:dyDescent="0.25">
      <c r="AA1053" s="7"/>
      <c r="AB1053" s="7"/>
      <c r="AC1053" s="7"/>
      <c r="AD1053">
        <f t="shared" si="102"/>
        <v>2.100000000000022E-3</v>
      </c>
      <c r="AE1053">
        <f t="shared" si="101"/>
        <v>0.72726861194154013</v>
      </c>
      <c r="AF1053">
        <f t="shared" si="103"/>
        <v>0.73275919772523412</v>
      </c>
    </row>
    <row r="1054" spans="27:32" x14ac:dyDescent="0.25">
      <c r="AA1054" s="7"/>
      <c r="AB1054" s="7"/>
      <c r="AC1054" s="7"/>
      <c r="AD1054">
        <f t="shared" si="102"/>
        <v>2.1020000000000218E-3</v>
      </c>
      <c r="AE1054">
        <f t="shared" si="101"/>
        <v>0.72758191513002157</v>
      </c>
      <c r="AF1054">
        <f t="shared" si="103"/>
        <v>0.73306769975256492</v>
      </c>
    </row>
    <row r="1055" spans="27:32" x14ac:dyDescent="0.25">
      <c r="AA1055" s="7"/>
      <c r="AB1055" s="7"/>
      <c r="AC1055" s="7"/>
      <c r="AD1055">
        <f t="shared" si="102"/>
        <v>2.1040000000000217E-3</v>
      </c>
      <c r="AE1055">
        <f t="shared" si="101"/>
        <v>0.72790517298659796</v>
      </c>
      <c r="AF1055">
        <f t="shared" si="103"/>
        <v>0.73338592748805653</v>
      </c>
    </row>
    <row r="1056" spans="27:32" x14ac:dyDescent="0.25">
      <c r="AA1056" s="7"/>
      <c r="AB1056" s="7"/>
      <c r="AC1056" s="7"/>
      <c r="AD1056">
        <f t="shared" si="102"/>
        <v>2.1060000000000215E-3</v>
      </c>
      <c r="AE1056">
        <f t="shared" si="101"/>
        <v>0.72823834777822982</v>
      </c>
      <c r="AF1056">
        <f t="shared" si="103"/>
        <v>0.73371384363646108</v>
      </c>
    </row>
    <row r="1057" spans="27:32" x14ac:dyDescent="0.25">
      <c r="AA1057" s="7"/>
      <c r="AB1057" s="7"/>
      <c r="AC1057" s="7"/>
      <c r="AD1057">
        <f t="shared" si="102"/>
        <v>2.1080000000000213E-3</v>
      </c>
      <c r="AE1057">
        <f t="shared" si="101"/>
        <v>0.7285814014755797</v>
      </c>
      <c r="AF1057">
        <f t="shared" si="103"/>
        <v>0.73405141061598411</v>
      </c>
    </row>
    <row r="1058" spans="27:32" x14ac:dyDescent="0.25">
      <c r="AA1058" s="7"/>
      <c r="AB1058" s="7"/>
      <c r="AC1058" s="7"/>
      <c r="AD1058">
        <f t="shared" si="102"/>
        <v>2.1100000000000211E-3</v>
      </c>
      <c r="AE1058">
        <f t="shared" si="101"/>
        <v>0.72893429575525537</v>
      </c>
      <c r="AF1058">
        <f t="shared" si="103"/>
        <v>0.7343985905604945</v>
      </c>
    </row>
    <row r="1059" spans="27:32" x14ac:dyDescent="0.25">
      <c r="AA1059" s="7"/>
      <c r="AB1059" s="7"/>
      <c r="AC1059" s="7"/>
      <c r="AD1059">
        <f t="shared" si="102"/>
        <v>2.112000000000021E-3</v>
      </c>
      <c r="AE1059">
        <f t="shared" si="101"/>
        <v>0.72929699200206022</v>
      </c>
      <c r="AF1059">
        <f t="shared" si="103"/>
        <v>0.73475534532173992</v>
      </c>
    </row>
    <row r="1060" spans="27:32" x14ac:dyDescent="0.25">
      <c r="AA1060" s="7"/>
      <c r="AB1060" s="7"/>
      <c r="AC1060" s="7"/>
      <c r="AD1060">
        <f t="shared" si="102"/>
        <v>2.1140000000000208E-3</v>
      </c>
      <c r="AE1060">
        <f t="shared" si="101"/>
        <v>0.72966945131124605</v>
      </c>
      <c r="AF1060">
        <f t="shared" si="103"/>
        <v>0.73512163647156681</v>
      </c>
    </row>
    <row r="1061" spans="27:32" x14ac:dyDescent="0.25">
      <c r="AA1061" s="7"/>
      <c r="AB1061" s="7"/>
      <c r="AC1061" s="7"/>
      <c r="AD1061">
        <f t="shared" si="102"/>
        <v>2.1160000000000206E-3</v>
      </c>
      <c r="AE1061">
        <f t="shared" si="101"/>
        <v>0.73005163449077637</v>
      </c>
      <c r="AF1061">
        <f t="shared" si="103"/>
        <v>0.7354974253041463</v>
      </c>
    </row>
    <row r="1062" spans="27:32" x14ac:dyDescent="0.25">
      <c r="AA1062" s="7"/>
      <c r="AB1062" s="7"/>
      <c r="AC1062" s="7"/>
      <c r="AD1062">
        <f t="shared" si="102"/>
        <v>2.1180000000000205E-3</v>
      </c>
      <c r="AE1062">
        <f t="shared" si="101"/>
        <v>0.73044350206359077</v>
      </c>
      <c r="AF1062">
        <f t="shared" si="103"/>
        <v>0.73588267283820574</v>
      </c>
    </row>
    <row r="1063" spans="27:32" x14ac:dyDescent="0.25">
      <c r="AA1063" s="7"/>
      <c r="AB1063" s="7"/>
      <c r="AC1063" s="7"/>
      <c r="AD1063">
        <f t="shared" si="102"/>
        <v>2.1200000000000203E-3</v>
      </c>
      <c r="AE1063">
        <f t="shared" si="101"/>
        <v>0.73084501426987825</v>
      </c>
      <c r="AF1063">
        <f t="shared" si="103"/>
        <v>0.7362773398192648</v>
      </c>
    </row>
    <row r="1064" spans="27:32" x14ac:dyDescent="0.25">
      <c r="AA1064" s="7"/>
      <c r="AB1064" s="7"/>
      <c r="AC1064" s="7"/>
      <c r="AD1064">
        <f t="shared" si="102"/>
        <v>2.1220000000000201E-3</v>
      </c>
      <c r="AE1064">
        <f t="shared" si="101"/>
        <v>0.7312561310693535</v>
      </c>
      <c r="AF1064">
        <f t="shared" si="103"/>
        <v>0.73668138672187689</v>
      </c>
    </row>
    <row r="1065" spans="27:32" x14ac:dyDescent="0.25">
      <c r="AA1065" s="7"/>
      <c r="AB1065" s="7"/>
      <c r="AC1065" s="7"/>
      <c r="AD1065">
        <f t="shared" si="102"/>
        <v>2.12400000000002E-3</v>
      </c>
      <c r="AE1065">
        <f t="shared" si="101"/>
        <v>0.73167681214354086</v>
      </c>
      <c r="AF1065">
        <f t="shared" si="103"/>
        <v>0.73709477375187593</v>
      </c>
    </row>
    <row r="1066" spans="27:32" x14ac:dyDescent="0.25">
      <c r="AA1066" s="7"/>
      <c r="AB1066" s="7"/>
      <c r="AC1066" s="7"/>
      <c r="AD1066">
        <f t="shared" si="102"/>
        <v>2.1260000000000198E-3</v>
      </c>
      <c r="AE1066">
        <f t="shared" si="101"/>
        <v>0.73210701689806168</v>
      </c>
      <c r="AF1066">
        <f t="shared" si="103"/>
        <v>0.73751746084862713</v>
      </c>
    </row>
    <row r="1067" spans="27:32" x14ac:dyDescent="0.25">
      <c r="AA1067" s="7"/>
      <c r="AB1067" s="7"/>
      <c r="AC1067" s="7"/>
      <c r="AD1067">
        <f t="shared" si="102"/>
        <v>2.1280000000000196E-3</v>
      </c>
      <c r="AE1067">
        <f t="shared" si="101"/>
        <v>0.73254670446492676</v>
      </c>
      <c r="AF1067">
        <f t="shared" si="103"/>
        <v>0.73794940768728301</v>
      </c>
    </row>
    <row r="1068" spans="27:32" x14ac:dyDescent="0.25">
      <c r="AA1068" s="7"/>
      <c r="AB1068" s="7"/>
      <c r="AC1068" s="7"/>
      <c r="AD1068">
        <f t="shared" si="102"/>
        <v>2.1300000000000195E-3</v>
      </c>
      <c r="AE1068">
        <f t="shared" si="101"/>
        <v>0.73299583370483634</v>
      </c>
      <c r="AF1068">
        <f t="shared" si="103"/>
        <v>0.73839057368104422</v>
      </c>
    </row>
    <row r="1069" spans="27:32" x14ac:dyDescent="0.25">
      <c r="AA1069" s="7"/>
      <c r="AB1069" s="7"/>
      <c r="AC1069" s="7"/>
      <c r="AD1069">
        <f t="shared" si="102"/>
        <v>2.1320000000000193E-3</v>
      </c>
      <c r="AE1069">
        <f t="shared" si="101"/>
        <v>0.73345436320948099</v>
      </c>
      <c r="AF1069">
        <f t="shared" si="103"/>
        <v>0.73884091798342477</v>
      </c>
    </row>
    <row r="1070" spans="27:32" x14ac:dyDescent="0.25">
      <c r="AA1070" s="7"/>
      <c r="AB1070" s="7"/>
      <c r="AC1070" s="7"/>
      <c r="AD1070">
        <f t="shared" si="102"/>
        <v>2.1340000000000191E-3</v>
      </c>
      <c r="AE1070">
        <f t="shared" si="101"/>
        <v>0.73392225130385147</v>
      </c>
      <c r="AF1070">
        <f t="shared" si="103"/>
        <v>0.73930039949052173</v>
      </c>
    </row>
    <row r="1071" spans="27:32" x14ac:dyDescent="0.25">
      <c r="AA1071" s="7"/>
      <c r="AB1071" s="7"/>
      <c r="AC1071" s="7"/>
      <c r="AD1071">
        <f t="shared" si="102"/>
        <v>2.136000000000019E-3</v>
      </c>
      <c r="AE1071">
        <f t="shared" si="101"/>
        <v>0.73439945604855039</v>
      </c>
      <c r="AF1071">
        <f t="shared" si="103"/>
        <v>0.73976897684328891</v>
      </c>
    </row>
    <row r="1072" spans="27:32" x14ac:dyDescent="0.25">
      <c r="AA1072" s="7"/>
      <c r="AB1072" s="7"/>
      <c r="AC1072" s="7"/>
      <c r="AD1072">
        <f t="shared" si="102"/>
        <v>2.1380000000000188E-3</v>
      </c>
      <c r="AE1072">
        <f t="shared" si="101"/>
        <v>0.73488593524210932</v>
      </c>
      <c r="AF1072">
        <f t="shared" si="103"/>
        <v>0.74024660842981582</v>
      </c>
    </row>
    <row r="1073" spans="27:32" x14ac:dyDescent="0.25">
      <c r="AA1073" s="7"/>
      <c r="AB1073" s="7"/>
      <c r="AC1073" s="7"/>
      <c r="AD1073">
        <f t="shared" si="102"/>
        <v>2.1400000000000186E-3</v>
      </c>
      <c r="AE1073">
        <f t="shared" si="101"/>
        <v>0.73538164642331094</v>
      </c>
      <c r="AF1073">
        <f t="shared" si="103"/>
        <v>0.74073325238760968</v>
      </c>
    </row>
    <row r="1074" spans="27:32" x14ac:dyDescent="0.25">
      <c r="AA1074" s="7"/>
      <c r="AB1074" s="7"/>
      <c r="AC1074" s="7"/>
      <c r="AD1074">
        <f t="shared" si="102"/>
        <v>2.1420000000000185E-3</v>
      </c>
      <c r="AE1074">
        <f t="shared" si="101"/>
        <v>0.73588654687351551</v>
      </c>
      <c r="AF1074">
        <f t="shared" si="103"/>
        <v>0.74122886660588183</v>
      </c>
    </row>
    <row r="1075" spans="27:32" x14ac:dyDescent="0.25">
      <c r="AA1075" s="7"/>
      <c r="AB1075" s="7"/>
      <c r="AC1075" s="7"/>
      <c r="AD1075">
        <f t="shared" si="102"/>
        <v>2.1440000000000183E-3</v>
      </c>
      <c r="AE1075">
        <f t="shared" si="101"/>
        <v>0.73640059361899057</v>
      </c>
      <c r="AF1075">
        <f t="shared" si="103"/>
        <v>0.74173340872783855</v>
      </c>
    </row>
    <row r="1076" spans="27:32" x14ac:dyDescent="0.25">
      <c r="AA1076" s="7"/>
      <c r="AB1076" s="7"/>
      <c r="AC1076" s="7"/>
      <c r="AD1076">
        <f t="shared" si="102"/>
        <v>2.1460000000000181E-3</v>
      </c>
      <c r="AE1076">
        <f t="shared" si="101"/>
        <v>0.73692374343324651</v>
      </c>
      <c r="AF1076">
        <f t="shared" si="103"/>
        <v>0.74224683615297482</v>
      </c>
    </row>
    <row r="1077" spans="27:32" x14ac:dyDescent="0.25">
      <c r="AA1077" s="7"/>
      <c r="AB1077" s="7"/>
      <c r="AC1077" s="7"/>
      <c r="AD1077">
        <f t="shared" si="102"/>
        <v>2.148000000000018E-3</v>
      </c>
      <c r="AE1077">
        <f t="shared" si="101"/>
        <v>0.73745595283937493</v>
      </c>
      <c r="AF1077">
        <f t="shared" si="103"/>
        <v>0.74276910603937274</v>
      </c>
    </row>
    <row r="1078" spans="27:32" x14ac:dyDescent="0.25">
      <c r="AA1078" s="7"/>
      <c r="AB1078" s="7"/>
      <c r="AC1078" s="7"/>
      <c r="AD1078">
        <f t="shared" si="102"/>
        <v>2.1500000000000178E-3</v>
      </c>
      <c r="AE1078">
        <f t="shared" si="101"/>
        <v>0.73799717811239107</v>
      </c>
      <c r="AF1078">
        <f t="shared" si="103"/>
        <v>0.74330017530600345</v>
      </c>
    </row>
    <row r="1079" spans="27:32" x14ac:dyDescent="0.25">
      <c r="AA1079" s="7"/>
      <c r="AB1079" s="7"/>
      <c r="AC1079" s="7"/>
      <c r="AD1079">
        <f t="shared" si="102"/>
        <v>2.1520000000000176E-3</v>
      </c>
      <c r="AE1079">
        <f t="shared" si="101"/>
        <v>0.73854737528158143</v>
      </c>
      <c r="AF1079">
        <f t="shared" si="103"/>
        <v>0.74384000063503219</v>
      </c>
    </row>
    <row r="1080" spans="27:32" x14ac:dyDescent="0.25">
      <c r="AA1080" s="7"/>
      <c r="AB1080" s="7"/>
      <c r="AC1080" s="7"/>
      <c r="AD1080">
        <f t="shared" si="102"/>
        <v>2.1540000000000174E-3</v>
      </c>
      <c r="AE1080">
        <f t="shared" si="101"/>
        <v>0.73910650013285384</v>
      </c>
      <c r="AF1080">
        <f t="shared" si="103"/>
        <v>0.744388538474127</v>
      </c>
    </row>
    <row r="1081" spans="27:32" x14ac:dyDescent="0.25">
      <c r="AA1081" s="7"/>
      <c r="AB1081" s="7"/>
      <c r="AC1081" s="7"/>
      <c r="AD1081">
        <f t="shared" si="102"/>
        <v>2.1560000000000173E-3</v>
      </c>
      <c r="AE1081">
        <f t="shared" si="101"/>
        <v>0.7396745082110916</v>
      </c>
      <c r="AF1081">
        <f t="shared" si="103"/>
        <v>0.74494574503877076</v>
      </c>
    </row>
    <row r="1082" spans="27:32" x14ac:dyDescent="0.25">
      <c r="AA1082" s="7"/>
      <c r="AB1082" s="7"/>
      <c r="AC1082" s="7"/>
      <c r="AD1082">
        <f t="shared" si="102"/>
        <v>2.1580000000000171E-3</v>
      </c>
      <c r="AE1082">
        <f t="shared" si="101"/>
        <v>0.74025135482251092</v>
      </c>
      <c r="AF1082">
        <f t="shared" si="103"/>
        <v>0.74551157631457687</v>
      </c>
    </row>
    <row r="1083" spans="27:32" x14ac:dyDescent="0.25">
      <c r="AA1083" s="7"/>
      <c r="AB1083" s="7"/>
      <c r="AC1083" s="7"/>
      <c r="AD1083">
        <f t="shared" si="102"/>
        <v>2.1600000000000169E-3</v>
      </c>
      <c r="AE1083">
        <f t="shared" si="101"/>
        <v>0.74083699503702327</v>
      </c>
      <c r="AF1083">
        <f t="shared" si="103"/>
        <v>0.74608598805960724</v>
      </c>
    </row>
    <row r="1084" spans="27:32" x14ac:dyDescent="0.25">
      <c r="AA1084" s="7"/>
      <c r="AB1084" s="7"/>
      <c r="AC1084" s="7"/>
      <c r="AD1084">
        <f t="shared" si="102"/>
        <v>2.1620000000000168E-3</v>
      </c>
      <c r="AE1084">
        <f t="shared" si="101"/>
        <v>0.74143138369059924</v>
      </c>
      <c r="AF1084">
        <f t="shared" si="103"/>
        <v>0.74666893580669425</v>
      </c>
    </row>
    <row r="1085" spans="27:32" x14ac:dyDescent="0.25">
      <c r="AA1085" s="7"/>
      <c r="AB1085" s="7"/>
      <c r="AC1085" s="7"/>
      <c r="AD1085">
        <f t="shared" si="102"/>
        <v>2.1640000000000166E-3</v>
      </c>
      <c r="AE1085">
        <f t="shared" si="101"/>
        <v>0.74203447538763689</v>
      </c>
      <c r="AF1085">
        <f t="shared" si="103"/>
        <v>0.74726037486576491</v>
      </c>
    </row>
    <row r="1086" spans="27:32" x14ac:dyDescent="0.25">
      <c r="AA1086" s="7"/>
      <c r="AB1086" s="7"/>
      <c r="AC1086" s="7"/>
      <c r="AD1086">
        <f t="shared" si="102"/>
        <v>2.1660000000000164E-3</v>
      </c>
      <c r="AE1086">
        <f t="shared" si="101"/>
        <v>0.74264622450333229</v>
      </c>
      <c r="AF1086">
        <f t="shared" si="103"/>
        <v>0.7478602603261687</v>
      </c>
    </row>
    <row r="1087" spans="27:32" x14ac:dyDescent="0.25">
      <c r="AA1087" s="7"/>
      <c r="AB1087" s="7"/>
      <c r="AC1087" s="7"/>
      <c r="AD1087">
        <f t="shared" si="102"/>
        <v>2.1680000000000163E-3</v>
      </c>
      <c r="AE1087">
        <f t="shared" si="101"/>
        <v>0.74326658518605448</v>
      </c>
      <c r="AF1087">
        <f t="shared" si="103"/>
        <v>0.74846854705900734</v>
      </c>
    </row>
    <row r="1088" spans="27:32" x14ac:dyDescent="0.25">
      <c r="AA1088" s="7"/>
      <c r="AB1088" s="7"/>
      <c r="AC1088" s="7"/>
      <c r="AD1088">
        <f t="shared" si="102"/>
        <v>2.1700000000000161E-3</v>
      </c>
      <c r="AE1088">
        <f t="shared" si="101"/>
        <v>0.74389551135972298</v>
      </c>
      <c r="AF1088">
        <f t="shared" si="103"/>
        <v>0.74908518971946747</v>
      </c>
    </row>
    <row r="1089" spans="27:32" x14ac:dyDescent="0.25">
      <c r="AA1089" s="7"/>
      <c r="AB1089" s="7"/>
      <c r="AC1089" s="7"/>
      <c r="AD1089">
        <f t="shared" si="102"/>
        <v>2.1720000000000159E-3</v>
      </c>
      <c r="AE1089">
        <f t="shared" si="101"/>
        <v>0.74453295672618647</v>
      </c>
      <c r="AF1089">
        <f t="shared" si="103"/>
        <v>0.74971014274915659</v>
      </c>
    </row>
    <row r="1090" spans="27:32" x14ac:dyDescent="0.25">
      <c r="AA1090" s="7"/>
      <c r="AB1090" s="7"/>
      <c r="AC1090" s="7"/>
      <c r="AD1090">
        <f t="shared" si="102"/>
        <v>2.1740000000000158E-3</v>
      </c>
      <c r="AE1090">
        <f t="shared" si="101"/>
        <v>0.74517887476760747</v>
      </c>
      <c r="AF1090">
        <f t="shared" si="103"/>
        <v>0.75034336037844052</v>
      </c>
    </row>
    <row r="1091" spans="27:32" x14ac:dyDescent="0.25">
      <c r="AA1091" s="7"/>
      <c r="AB1091" s="7"/>
      <c r="AC1091" s="7"/>
      <c r="AD1091">
        <f t="shared" si="102"/>
        <v>2.1760000000000156E-3</v>
      </c>
      <c r="AE1091">
        <f t="shared" ref="AE1091:AE1154" si="104">2*ZL*EXP((-NL*AD1091)/(2*NQ))*(SIN((AD1091*SQRT(4*NK*NQ-NL^2))/(2*NQ))/SQRT(4*NK*NQ-NL^2))-NL*ZK*EXP((-NL*AD1091)/(2*NQ))*(SIN((AD1091*SQRT(4*NK*NQ-NL^2))/(2*NQ))/(NK*SQRT(4*NK*NQ-NL^2)))-ZQ*(NL/NQ)*EXP((-NL*AD1091)/(2*NQ))*(SIN((AD1091*SQRT(4*NK*NQ-NL^2))/(2*NQ))/SQRT(4*NK*NQ-NL^2))+ZQ*EXP((-NL*AD1091)/(2*NQ))*(COS((AD1091*SQRT(4*NK*NQ-NL^2))/(2*NQ))/NQ)-ZK*EXP((-NL*AD1091)/(2*NQ))*(COS((AD1091*SQRT(4*NK*NQ-NL^2))/(2*NQ))/NK)+ZK/NK</f>
        <v>0.74583321874884645</v>
      </c>
      <c r="AF1091">
        <f t="shared" si="103"/>
        <v>0.75098479662878348</v>
      </c>
    </row>
    <row r="1092" spans="27:32" x14ac:dyDescent="0.25">
      <c r="AA1092" s="7"/>
      <c r="AB1092" s="7"/>
      <c r="AC1092" s="7"/>
      <c r="AD1092">
        <f t="shared" ref="AD1092:AD1155" si="105">AD1091+t_MAX/5000</f>
        <v>2.1780000000000154E-3</v>
      </c>
      <c r="AE1092">
        <f t="shared" si="104"/>
        <v>0.7464959417198509</v>
      </c>
      <c r="AF1092">
        <f t="shared" si="103"/>
        <v>0.75163440531509063</v>
      </c>
    </row>
    <row r="1093" spans="27:32" x14ac:dyDescent="0.25">
      <c r="AA1093" s="7"/>
      <c r="AB1093" s="7"/>
      <c r="AC1093" s="7"/>
      <c r="AD1093">
        <f t="shared" si="105"/>
        <v>2.1800000000000153E-3</v>
      </c>
      <c r="AE1093">
        <f t="shared" si="104"/>
        <v>0.74716699651804541</v>
      </c>
      <c r="AF1093">
        <f t="shared" ref="AF1093:AF1156" si="106">(1*(ZQ/TA_SIM^2+ZL/TA_SIM+ZK)-1*(2*ZQ/TA_SIM^2+ZL/TA_SIM)+1*(ZQ/TA_SIM^2)+AF1092*(2*NQ/TA_SIM^2+NL/TA_SIM)-AF1091*(NQ/TA_SIM^2))/(NQ/TA_SIM^2+NL/TA_SIM+NK)</f>
        <v>0.75229214004805278</v>
      </c>
    </row>
    <row r="1094" spans="27:32" x14ac:dyDescent="0.25">
      <c r="AA1094" s="7"/>
      <c r="AB1094" s="7"/>
      <c r="AC1094" s="7"/>
      <c r="AD1094">
        <f t="shared" si="105"/>
        <v>2.1820000000000151E-3</v>
      </c>
      <c r="AE1094">
        <f t="shared" si="104"/>
        <v>0.74784633577072546</v>
      </c>
      <c r="AF1094">
        <f t="shared" si="106"/>
        <v>0.75295795423649292</v>
      </c>
    </row>
    <row r="1095" spans="27:32" x14ac:dyDescent="0.25">
      <c r="AA1095" s="7"/>
      <c r="AB1095" s="7"/>
      <c r="AC1095" s="7"/>
      <c r="AD1095">
        <f t="shared" si="105"/>
        <v>2.1840000000000149E-3</v>
      </c>
      <c r="AE1095">
        <f t="shared" si="104"/>
        <v>0.74853391189745178</v>
      </c>
      <c r="AF1095">
        <f t="shared" si="106"/>
        <v>0.75363180108971484</v>
      </c>
    </row>
    <row r="1096" spans="27:32" x14ac:dyDescent="0.25">
      <c r="AA1096" s="7"/>
      <c r="AB1096" s="7"/>
      <c r="AC1096" s="7"/>
      <c r="AD1096">
        <f t="shared" si="105"/>
        <v>2.1860000000000148E-3</v>
      </c>
      <c r="AE1096">
        <f t="shared" si="104"/>
        <v>0.74922967711244814</v>
      </c>
      <c r="AF1096">
        <f t="shared" si="106"/>
        <v>0.75431363361985426</v>
      </c>
    </row>
    <row r="1097" spans="27:32" x14ac:dyDescent="0.25">
      <c r="AA1097" s="7"/>
      <c r="AB1097" s="7"/>
      <c r="AC1097" s="7"/>
      <c r="AD1097">
        <f t="shared" si="105"/>
        <v>2.1880000000000146E-3</v>
      </c>
      <c r="AE1097">
        <f t="shared" si="104"/>
        <v>0.74993358342700156</v>
      </c>
      <c r="AF1097">
        <f t="shared" si="106"/>
        <v>0.75500340464423032</v>
      </c>
    </row>
    <row r="1098" spans="27:32" x14ac:dyDescent="0.25">
      <c r="AA1098" s="7"/>
      <c r="AB1098" s="7"/>
      <c r="AC1098" s="7"/>
      <c r="AD1098">
        <f t="shared" si="105"/>
        <v>2.1900000000000144E-3</v>
      </c>
      <c r="AE1098">
        <f t="shared" si="104"/>
        <v>0.75064558265186254</v>
      </c>
      <c r="AF1098">
        <f t="shared" si="106"/>
        <v>0.75570106678770044</v>
      </c>
    </row>
    <row r="1099" spans="27:32" x14ac:dyDescent="0.25">
      <c r="AA1099" s="7"/>
      <c r="AB1099" s="7"/>
      <c r="AC1099" s="7"/>
      <c r="AD1099">
        <f t="shared" si="105"/>
        <v>2.1920000000000142E-3</v>
      </c>
      <c r="AE1099">
        <f t="shared" si="104"/>
        <v>0.75136562639964999</v>
      </c>
      <c r="AF1099">
        <f t="shared" si="106"/>
        <v>0.75640657248501497</v>
      </c>
    </row>
    <row r="1100" spans="27:32" x14ac:dyDescent="0.25">
      <c r="AA1100" s="7"/>
      <c r="AB1100" s="7"/>
      <c r="AC1100" s="7"/>
      <c r="AD1100">
        <f t="shared" si="105"/>
        <v>2.1940000000000141E-3</v>
      </c>
      <c r="AE1100">
        <f t="shared" si="104"/>
        <v>0.75209366608725492</v>
      </c>
      <c r="AF1100">
        <f t="shared" si="106"/>
        <v>0.75711987398317493</v>
      </c>
    </row>
    <row r="1101" spans="27:32" x14ac:dyDescent="0.25">
      <c r="AA1101" s="7"/>
      <c r="AB1101" s="7"/>
      <c r="AC1101" s="7"/>
      <c r="AD1101">
        <f t="shared" si="105"/>
        <v>2.1960000000000139E-3</v>
      </c>
      <c r="AE1101">
        <f t="shared" si="104"/>
        <v>0.75282965293824866</v>
      </c>
      <c r="AF1101">
        <f t="shared" si="106"/>
        <v>0.75784092334379038</v>
      </c>
    </row>
    <row r="1102" spans="27:32" x14ac:dyDescent="0.25">
      <c r="AA1102" s="7"/>
      <c r="AB1102" s="7"/>
      <c r="AC1102" s="7"/>
      <c r="AD1102">
        <f t="shared" si="105"/>
        <v>2.1980000000000137E-3</v>
      </c>
      <c r="AE1102">
        <f t="shared" si="104"/>
        <v>0.75357353798529014</v>
      </c>
      <c r="AF1102">
        <f t="shared" si="106"/>
        <v>0.75856967244543994</v>
      </c>
    </row>
    <row r="1103" spans="27:32" x14ac:dyDescent="0.25">
      <c r="AA1103" s="7"/>
      <c r="AB1103" s="7"/>
      <c r="AC1103" s="7"/>
      <c r="AD1103">
        <f t="shared" si="105"/>
        <v>2.2000000000000136E-3</v>
      </c>
      <c r="AE1103">
        <f t="shared" si="104"/>
        <v>0.75432527207253708</v>
      </c>
      <c r="AF1103">
        <f t="shared" si="106"/>
        <v>0.75930607298603203</v>
      </c>
    </row>
    <row r="1104" spans="27:32" x14ac:dyDescent="0.25">
      <c r="AA1104" s="7"/>
      <c r="AB1104" s="7"/>
      <c r="AC1104" s="7"/>
      <c r="AD1104">
        <f t="shared" si="105"/>
        <v>2.2020000000000134E-3</v>
      </c>
      <c r="AE1104">
        <f t="shared" si="104"/>
        <v>0.75508480585805549</v>
      </c>
      <c r="AF1104">
        <f t="shared" si="106"/>
        <v>0.76005007648516709</v>
      </c>
    </row>
    <row r="1105" spans="27:32" x14ac:dyDescent="0.25">
      <c r="AA1105" s="7"/>
      <c r="AB1105" s="7"/>
      <c r="AC1105" s="7"/>
      <c r="AD1105">
        <f t="shared" si="105"/>
        <v>2.2040000000000132E-3</v>
      </c>
      <c r="AE1105">
        <f t="shared" si="104"/>
        <v>0.75585208981623442</v>
      </c>
      <c r="AF1105">
        <f t="shared" si="106"/>
        <v>0.76080163428650016</v>
      </c>
    </row>
    <row r="1106" spans="27:32" x14ac:dyDescent="0.25">
      <c r="AA1106" s="7"/>
      <c r="AB1106" s="7"/>
      <c r="AC1106" s="7"/>
      <c r="AD1106">
        <f t="shared" si="105"/>
        <v>2.2060000000000131E-3</v>
      </c>
      <c r="AE1106">
        <f t="shared" si="104"/>
        <v>0.75662707424019815</v>
      </c>
      <c r="AF1106">
        <f t="shared" si="106"/>
        <v>0.7615606975601048</v>
      </c>
    </row>
    <row r="1107" spans="27:32" x14ac:dyDescent="0.25">
      <c r="AA1107" s="7"/>
      <c r="AB1107" s="7"/>
      <c r="AC1107" s="7"/>
      <c r="AD1107">
        <f t="shared" si="105"/>
        <v>2.2080000000000129E-3</v>
      </c>
      <c r="AE1107">
        <f t="shared" si="104"/>
        <v>0.7574097092442218</v>
      </c>
      <c r="AF1107">
        <f t="shared" si="106"/>
        <v>0.76232721730483877</v>
      </c>
    </row>
    <row r="1108" spans="27:32" x14ac:dyDescent="0.25">
      <c r="AA1108" s="7"/>
      <c r="AB1108" s="7"/>
      <c r="AC1108" s="7"/>
      <c r="AD1108">
        <f t="shared" si="105"/>
        <v>2.2100000000000127E-3</v>
      </c>
      <c r="AE1108">
        <f t="shared" si="104"/>
        <v>0.75819994476614694</v>
      </c>
      <c r="AF1108">
        <f t="shared" si="106"/>
        <v>0.76310114435070842</v>
      </c>
    </row>
    <row r="1109" spans="27:32" x14ac:dyDescent="0.25">
      <c r="AA1109" s="7"/>
      <c r="AB1109" s="7"/>
      <c r="AC1109" s="7"/>
      <c r="AD1109">
        <f t="shared" si="105"/>
        <v>2.2120000000000126E-3</v>
      </c>
      <c r="AE1109">
        <f t="shared" si="104"/>
        <v>0.75899773056979836</v>
      </c>
      <c r="AF1109">
        <f t="shared" si="106"/>
        <v>0.76388242936123585</v>
      </c>
    </row>
    <row r="1110" spans="27:32" x14ac:dyDescent="0.25">
      <c r="AA1110" s="7"/>
      <c r="AB1110" s="7"/>
      <c r="AC1110" s="7"/>
      <c r="AD1110">
        <f t="shared" si="105"/>
        <v>2.2140000000000124E-3</v>
      </c>
      <c r="AE1110">
        <f t="shared" si="104"/>
        <v>0.75980301624740154</v>
      </c>
      <c r="AF1110">
        <f t="shared" si="106"/>
        <v>0.76467102283582489</v>
      </c>
    </row>
    <row r="1111" spans="27:32" x14ac:dyDescent="0.25">
      <c r="AA1111" s="7"/>
      <c r="AB1111" s="7"/>
      <c r="AC1111" s="7"/>
      <c r="AD1111">
        <f t="shared" si="105"/>
        <v>2.2160000000000122E-3</v>
      </c>
      <c r="AE1111">
        <f t="shared" si="104"/>
        <v>0.76061575122200131</v>
      </c>
      <c r="AF1111">
        <f t="shared" si="106"/>
        <v>0.76546687511212841</v>
      </c>
    </row>
    <row r="1112" spans="27:32" x14ac:dyDescent="0.25">
      <c r="AA1112" s="7"/>
      <c r="AB1112" s="7"/>
      <c r="AC1112" s="7"/>
      <c r="AD1112">
        <f t="shared" si="105"/>
        <v>2.2180000000000121E-3</v>
      </c>
      <c r="AE1112">
        <f t="shared" si="104"/>
        <v>0.76143588474988033</v>
      </c>
      <c r="AF1112">
        <f t="shared" si="106"/>
        <v>0.76626993636841589</v>
      </c>
    </row>
    <row r="1113" spans="27:32" x14ac:dyDescent="0.25">
      <c r="AA1113" s="7"/>
      <c r="AB1113" s="7"/>
      <c r="AC1113" s="7"/>
      <c r="AD1113">
        <f t="shared" si="105"/>
        <v>2.2200000000000119E-3</v>
      </c>
      <c r="AE1113">
        <f t="shared" si="104"/>
        <v>0.76226336592297816</v>
      </c>
      <c r="AF1113">
        <f t="shared" si="106"/>
        <v>0.7670801566259412</v>
      </c>
    </row>
    <row r="1114" spans="27:32" x14ac:dyDescent="0.25">
      <c r="AA1114" s="7"/>
      <c r="AB1114" s="7"/>
      <c r="AC1114" s="7"/>
      <c r="AD1114">
        <f t="shared" si="105"/>
        <v>2.2220000000000117E-3</v>
      </c>
      <c r="AE1114">
        <f t="shared" si="104"/>
        <v>0.76309814367131212</v>
      </c>
      <c r="AF1114">
        <f t="shared" si="106"/>
        <v>0.76789748575131023</v>
      </c>
    </row>
    <row r="1115" spans="27:32" x14ac:dyDescent="0.25">
      <c r="AA1115" s="7"/>
      <c r="AB1115" s="7"/>
      <c r="AC1115" s="7"/>
      <c r="AD1115">
        <f t="shared" si="105"/>
        <v>2.2240000000000116E-3</v>
      </c>
      <c r="AE1115">
        <f t="shared" si="104"/>
        <v>0.76394016676539589</v>
      </c>
      <c r="AF1115">
        <f t="shared" si="106"/>
        <v>0.76872187345884879</v>
      </c>
    </row>
    <row r="1116" spans="27:32" x14ac:dyDescent="0.25">
      <c r="AA1116" s="7"/>
      <c r="AB1116" s="7"/>
      <c r="AC1116" s="7"/>
      <c r="AD1116">
        <f t="shared" si="105"/>
        <v>2.2260000000000114E-3</v>
      </c>
      <c r="AE1116">
        <f t="shared" si="104"/>
        <v>0.7647893838186608</v>
      </c>
      <c r="AF1116">
        <f t="shared" si="106"/>
        <v>0.76955326931297063</v>
      </c>
    </row>
    <row r="1117" spans="27:32" x14ac:dyDescent="0.25">
      <c r="AA1117" s="7"/>
      <c r="AB1117" s="7"/>
      <c r="AC1117" s="7"/>
      <c r="AD1117">
        <f t="shared" si="105"/>
        <v>2.2280000000000112E-3</v>
      </c>
      <c r="AE1117">
        <f t="shared" si="104"/>
        <v>0.76564574328987622</v>
      </c>
      <c r="AF1117">
        <f t="shared" si="106"/>
        <v>0.77039162273054562</v>
      </c>
    </row>
    <row r="1118" spans="27:32" x14ac:dyDescent="0.25">
      <c r="AA1118" s="7"/>
      <c r="AB1118" s="7"/>
      <c r="AC1118" s="7"/>
      <c r="AD1118">
        <f t="shared" si="105"/>
        <v>2.2300000000000111E-3</v>
      </c>
      <c r="AE1118">
        <f t="shared" si="104"/>
        <v>0.76650919348556923</v>
      </c>
      <c r="AF1118">
        <f t="shared" si="106"/>
        <v>0.7712368829832662</v>
      </c>
    </row>
    <row r="1119" spans="27:32" x14ac:dyDescent="0.25">
      <c r="AA1119" s="7"/>
      <c r="AB1119" s="7"/>
      <c r="AC1119" s="7"/>
      <c r="AD1119">
        <f t="shared" si="105"/>
        <v>2.2320000000000109E-3</v>
      </c>
      <c r="AE1119">
        <f t="shared" si="104"/>
        <v>0.76737968256244582</v>
      </c>
      <c r="AF1119">
        <f t="shared" si="106"/>
        <v>0.7720889992000155</v>
      </c>
    </row>
    <row r="1120" spans="27:32" x14ac:dyDescent="0.25">
      <c r="AA1120" s="7"/>
      <c r="AB1120" s="7"/>
      <c r="AC1120" s="7"/>
      <c r="AD1120">
        <f t="shared" si="105"/>
        <v>2.2340000000000107E-3</v>
      </c>
      <c r="AE1120">
        <f t="shared" si="104"/>
        <v>0.76825715852981069</v>
      </c>
      <c r="AF1120">
        <f t="shared" si="106"/>
        <v>0.77294792036923399</v>
      </c>
    </row>
    <row r="1121" spans="27:32" x14ac:dyDescent="0.25">
      <c r="AA1121" s="7"/>
      <c r="AB1121" s="7"/>
      <c r="AC1121" s="7"/>
      <c r="AD1121">
        <f t="shared" si="105"/>
        <v>2.2360000000000105E-3</v>
      </c>
      <c r="AE1121">
        <f t="shared" si="104"/>
        <v>0.76914156925198707</v>
      </c>
      <c r="AF1121">
        <f t="shared" si="106"/>
        <v>0.77381359534128591</v>
      </c>
    </row>
    <row r="1122" spans="27:32" x14ac:dyDescent="0.25">
      <c r="AA1122" s="7"/>
      <c r="AB1122" s="7"/>
      <c r="AC1122" s="7"/>
      <c r="AD1122">
        <f t="shared" si="105"/>
        <v>2.2380000000000104E-3</v>
      </c>
      <c r="AE1122">
        <f t="shared" si="104"/>
        <v>0.77003286245073632</v>
      </c>
      <c r="AF1122">
        <f t="shared" si="106"/>
        <v>0.77468597283082463</v>
      </c>
    </row>
    <row r="1123" spans="27:32" x14ac:dyDescent="0.25">
      <c r="AA1123" s="7"/>
      <c r="AB1123" s="7"/>
      <c r="AC1123" s="7"/>
      <c r="AD1123">
        <f t="shared" si="105"/>
        <v>2.2400000000000102E-3</v>
      </c>
      <c r="AE1123">
        <f t="shared" si="104"/>
        <v>0.7709309857076776</v>
      </c>
      <c r="AF1123">
        <f t="shared" si="106"/>
        <v>0.77556500141915796</v>
      </c>
    </row>
    <row r="1124" spans="27:32" x14ac:dyDescent="0.25">
      <c r="AA1124" s="7"/>
      <c r="AB1124" s="7"/>
      <c r="AC1124" s="7"/>
      <c r="AD1124">
        <f t="shared" si="105"/>
        <v>2.24200000000001E-3</v>
      </c>
      <c r="AE1124">
        <f t="shared" si="104"/>
        <v>0.77183588646670542</v>
      </c>
      <c r="AF1124">
        <f t="shared" si="106"/>
        <v>0.77645062955661237</v>
      </c>
    </row>
    <row r="1125" spans="27:32" x14ac:dyDescent="0.25">
      <c r="AA1125" s="7"/>
      <c r="AB1125" s="7"/>
      <c r="AC1125" s="7"/>
      <c r="AD1125">
        <f t="shared" si="105"/>
        <v>2.2440000000000099E-3</v>
      </c>
      <c r="AE1125">
        <f t="shared" si="104"/>
        <v>0.77274751203640846</v>
      </c>
      <c r="AF1125">
        <f t="shared" si="106"/>
        <v>0.77734280556489654</v>
      </c>
    </row>
    <row r="1126" spans="27:32" x14ac:dyDescent="0.25">
      <c r="AA1126" s="7"/>
      <c r="AB1126" s="7"/>
      <c r="AC1126" s="7"/>
      <c r="AD1126">
        <f t="shared" si="105"/>
        <v>2.2460000000000097E-3</v>
      </c>
      <c r="AE1126">
        <f t="shared" si="104"/>
        <v>0.77366580959248643</v>
      </c>
      <c r="AF1126">
        <f t="shared" si="106"/>
        <v>0.77824147763946372</v>
      </c>
    </row>
    <row r="1127" spans="27:32" x14ac:dyDescent="0.25">
      <c r="AA1127" s="7"/>
      <c r="AB1127" s="7"/>
      <c r="AC1127" s="7"/>
      <c r="AD1127">
        <f t="shared" si="105"/>
        <v>2.2480000000000095E-3</v>
      </c>
      <c r="AE1127">
        <f t="shared" si="104"/>
        <v>0.774590726180166</v>
      </c>
      <c r="AF1127">
        <f t="shared" si="106"/>
        <v>0.77914659385187313</v>
      </c>
    </row>
    <row r="1128" spans="27:32" x14ac:dyDescent="0.25">
      <c r="AA1128" s="7"/>
      <c r="AB1128" s="7"/>
      <c r="AC1128" s="7"/>
      <c r="AD1128">
        <f t="shared" si="105"/>
        <v>2.2500000000000094E-3</v>
      </c>
      <c r="AE1128">
        <f t="shared" si="104"/>
        <v>0.77552220871661715</v>
      </c>
      <c r="AF1128">
        <f t="shared" si="106"/>
        <v>0.78005810215215055</v>
      </c>
    </row>
    <row r="1129" spans="27:32" x14ac:dyDescent="0.25">
      <c r="AA1129" s="7"/>
      <c r="AB1129" s="7"/>
      <c r="AC1129" s="7"/>
      <c r="AD1129">
        <f t="shared" si="105"/>
        <v>2.2520000000000092E-3</v>
      </c>
      <c r="AE1129">
        <f t="shared" si="104"/>
        <v>0.7764602039933669</v>
      </c>
      <c r="AF1129">
        <f t="shared" si="106"/>
        <v>0.78097595037114675</v>
      </c>
    </row>
    <row r="1130" spans="27:32" x14ac:dyDescent="0.25">
      <c r="AA1130" s="7"/>
      <c r="AB1130" s="7"/>
      <c r="AC1130" s="7"/>
      <c r="AD1130">
        <f t="shared" si="105"/>
        <v>2.254000000000009E-3</v>
      </c>
      <c r="AE1130">
        <f t="shared" si="104"/>
        <v>0.77740465867871267</v>
      </c>
      <c r="AF1130">
        <f t="shared" si="106"/>
        <v>0.7819000862228962</v>
      </c>
    </row>
    <row r="1131" spans="27:32" x14ac:dyDescent="0.25">
      <c r="AA1131" s="7"/>
      <c r="AB1131" s="7"/>
      <c r="AC1131" s="7"/>
      <c r="AD1131">
        <f t="shared" si="105"/>
        <v>2.2560000000000089E-3</v>
      </c>
      <c r="AE1131">
        <f t="shared" si="104"/>
        <v>0.77835551932013503</v>
      </c>
      <c r="AF1131">
        <f t="shared" si="106"/>
        <v>0.78283045730697254</v>
      </c>
    </row>
    <row r="1132" spans="27:32" x14ac:dyDescent="0.25">
      <c r="AA1132" s="7"/>
      <c r="AB1132" s="7"/>
      <c r="AC1132" s="7"/>
      <c r="AD1132">
        <f t="shared" si="105"/>
        <v>2.2580000000000087E-3</v>
      </c>
      <c r="AE1132">
        <f t="shared" si="104"/>
        <v>0.7793127323467075</v>
      </c>
      <c r="AF1132">
        <f t="shared" si="106"/>
        <v>0.7837670111108439</v>
      </c>
    </row>
    <row r="1133" spans="27:32" x14ac:dyDescent="0.25">
      <c r="AA1133" s="7"/>
      <c r="AB1133" s="7"/>
      <c r="AC1133" s="7"/>
      <c r="AD1133">
        <f t="shared" si="105"/>
        <v>2.2600000000000085E-3</v>
      </c>
      <c r="AE1133">
        <f t="shared" si="104"/>
        <v>0.78027624407150686</v>
      </c>
      <c r="AF1133">
        <f t="shared" si="106"/>
        <v>0.7847096950122262</v>
      </c>
    </row>
    <row r="1134" spans="27:32" x14ac:dyDescent="0.25">
      <c r="AA1134" s="7"/>
      <c r="AB1134" s="7"/>
      <c r="AC1134" s="7"/>
      <c r="AD1134">
        <f t="shared" si="105"/>
        <v>2.2620000000000084E-3</v>
      </c>
      <c r="AE1134">
        <f t="shared" si="104"/>
        <v>0.78124600069402084</v>
      </c>
      <c r="AF1134">
        <f t="shared" si="106"/>
        <v>0.7856584562814346</v>
      </c>
    </row>
    <row r="1135" spans="27:32" x14ac:dyDescent="0.25">
      <c r="AA1135" s="7"/>
      <c r="AB1135" s="7"/>
      <c r="AC1135" s="7"/>
      <c r="AD1135">
        <f t="shared" si="105"/>
        <v>2.2640000000000082E-3</v>
      </c>
      <c r="AE1135">
        <f t="shared" si="104"/>
        <v>0.78222194830255454</v>
      </c>
      <c r="AF1135">
        <f t="shared" si="106"/>
        <v>0.7866132420837334</v>
      </c>
    </row>
    <row r="1136" spans="27:32" x14ac:dyDescent="0.25">
      <c r="AA1136" s="7"/>
      <c r="AB1136" s="7"/>
      <c r="AC1136" s="7"/>
      <c r="AD1136">
        <f t="shared" si="105"/>
        <v>2.266000000000008E-3</v>
      </c>
      <c r="AE1136">
        <f t="shared" si="104"/>
        <v>0.78320403287663476</v>
      </c>
      <c r="AF1136">
        <f t="shared" si="106"/>
        <v>0.78757399948168383</v>
      </c>
    </row>
    <row r="1137" spans="27:32" x14ac:dyDescent="0.25">
      <c r="AA1137" s="7"/>
      <c r="AB1137" s="7"/>
      <c r="AC1137" s="7"/>
      <c r="AD1137">
        <f t="shared" si="105"/>
        <v>2.2680000000000079E-3</v>
      </c>
      <c r="AE1137">
        <f t="shared" si="104"/>
        <v>0.78419220028941417</v>
      </c>
      <c r="AF1137">
        <f t="shared" si="106"/>
        <v>0.78854067543749073</v>
      </c>
    </row>
    <row r="1138" spans="27:32" x14ac:dyDescent="0.25">
      <c r="AA1138" s="7"/>
      <c r="AB1138" s="7"/>
      <c r="AC1138" s="7"/>
      <c r="AD1138">
        <f t="shared" si="105"/>
        <v>2.2700000000000077E-3</v>
      </c>
      <c r="AE1138">
        <f t="shared" si="104"/>
        <v>0.78518639631007092</v>
      </c>
      <c r="AF1138">
        <f t="shared" si="106"/>
        <v>0.78951321681534581</v>
      </c>
    </row>
    <row r="1139" spans="27:32" x14ac:dyDescent="0.25">
      <c r="AA1139" s="7"/>
      <c r="AB1139" s="7"/>
      <c r="AC1139" s="7"/>
      <c r="AD1139">
        <f t="shared" si="105"/>
        <v>2.2720000000000075E-3</v>
      </c>
      <c r="AE1139">
        <f t="shared" si="104"/>
        <v>0.78618656660620889</v>
      </c>
      <c r="AF1139">
        <f t="shared" si="106"/>
        <v>0.79049157038377016</v>
      </c>
    </row>
    <row r="1140" spans="27:32" x14ac:dyDescent="0.25">
      <c r="AA1140" s="7"/>
      <c r="AB1140" s="7"/>
      <c r="AC1140" s="7"/>
      <c r="AD1140">
        <f t="shared" si="105"/>
        <v>2.2740000000000074E-3</v>
      </c>
      <c r="AE1140">
        <f t="shared" si="104"/>
        <v>0.78719265674625505</v>
      </c>
      <c r="AF1140">
        <f t="shared" si="106"/>
        <v>0.791475682817954</v>
      </c>
    </row>
    <row r="1141" spans="27:32" x14ac:dyDescent="0.25">
      <c r="AA1141" s="7"/>
      <c r="AB1141" s="7"/>
      <c r="AC1141" s="7"/>
      <c r="AD1141">
        <f t="shared" si="105"/>
        <v>2.2760000000000072E-3</v>
      </c>
      <c r="AE1141">
        <f t="shared" si="104"/>
        <v>0.78820461220185378</v>
      </c>
      <c r="AF1141">
        <f t="shared" si="106"/>
        <v>0.79246550070209376</v>
      </c>
    </row>
    <row r="1142" spans="27:32" x14ac:dyDescent="0.25">
      <c r="AA1142" s="7"/>
      <c r="AB1142" s="7"/>
      <c r="AC1142" s="7"/>
      <c r="AD1142">
        <f t="shared" si="105"/>
        <v>2.278000000000007E-3</v>
      </c>
      <c r="AE1142">
        <f t="shared" si="104"/>
        <v>0.78922237835026054</v>
      </c>
      <c r="AF1142">
        <f t="shared" si="106"/>
        <v>0.79346097053172759</v>
      </c>
    </row>
    <row r="1143" spans="27:32" x14ac:dyDescent="0.25">
      <c r="AA1143" s="7"/>
      <c r="AB1143" s="7"/>
      <c r="AC1143" s="7"/>
      <c r="AD1143">
        <f t="shared" si="105"/>
        <v>2.2800000000000068E-3</v>
      </c>
      <c r="AE1143">
        <f t="shared" si="104"/>
        <v>0.79024590047673171</v>
      </c>
      <c r="AF1143">
        <f t="shared" si="106"/>
        <v>0.79446203871606769</v>
      </c>
    </row>
    <row r="1144" spans="27:32" x14ac:dyDescent="0.25">
      <c r="AA1144" s="7"/>
      <c r="AB1144" s="7"/>
      <c r="AC1144" s="7"/>
      <c r="AD1144">
        <f t="shared" si="105"/>
        <v>2.2820000000000067E-3</v>
      </c>
      <c r="AE1144">
        <f t="shared" si="104"/>
        <v>0.79127512377691356</v>
      </c>
      <c r="AF1144">
        <f t="shared" si="106"/>
        <v>0.7954686515803302</v>
      </c>
    </row>
    <row r="1145" spans="27:32" x14ac:dyDescent="0.25">
      <c r="AA1145" s="7"/>
      <c r="AB1145" s="7"/>
      <c r="AC1145" s="7"/>
      <c r="AD1145">
        <f t="shared" si="105"/>
        <v>2.2840000000000065E-3</v>
      </c>
      <c r="AE1145">
        <f t="shared" si="104"/>
        <v>0.79230999335922814</v>
      </c>
      <c r="AF1145">
        <f t="shared" si="106"/>
        <v>0.79648075536806351</v>
      </c>
    </row>
    <row r="1146" spans="27:32" x14ac:dyDescent="0.25">
      <c r="AA1146" s="7"/>
      <c r="AB1146" s="7"/>
      <c r="AC1146" s="7"/>
      <c r="AD1146">
        <f t="shared" si="105"/>
        <v>2.2860000000000063E-3</v>
      </c>
      <c r="AE1146">
        <f t="shared" si="104"/>
        <v>0.79335045424725581</v>
      </c>
      <c r="AF1146">
        <f t="shared" si="106"/>
        <v>0.7974982962434719</v>
      </c>
    </row>
    <row r="1147" spans="27:32" x14ac:dyDescent="0.25">
      <c r="AA1147" s="7"/>
      <c r="AB1147" s="7"/>
      <c r="AC1147" s="7"/>
      <c r="AD1147">
        <f t="shared" si="105"/>
        <v>2.2880000000000062E-3</v>
      </c>
      <c r="AE1147">
        <f t="shared" si="104"/>
        <v>0.79439645138211601</v>
      </c>
      <c r="AF1147">
        <f t="shared" si="106"/>
        <v>0.79852122029373873</v>
      </c>
    </row>
    <row r="1148" spans="27:32" x14ac:dyDescent="0.25">
      <c r="AA1148" s="7"/>
      <c r="AB1148" s="7"/>
      <c r="AC1148" s="7"/>
      <c r="AD1148">
        <f t="shared" si="105"/>
        <v>2.290000000000006E-3</v>
      </c>
      <c r="AE1148">
        <f t="shared" si="104"/>
        <v>0.79544792962484623</v>
      </c>
      <c r="AF1148">
        <f t="shared" si="106"/>
        <v>0.79954947353134431</v>
      </c>
    </row>
    <row r="1149" spans="27:32" x14ac:dyDescent="0.25">
      <c r="AA1149" s="7"/>
      <c r="AB1149" s="7"/>
      <c r="AC1149" s="7"/>
      <c r="AD1149">
        <f t="shared" si="105"/>
        <v>2.2920000000000058E-3</v>
      </c>
      <c r="AE1149">
        <f t="shared" si="104"/>
        <v>0.79650483375877512</v>
      </c>
      <c r="AF1149">
        <f t="shared" si="106"/>
        <v>0.80058300189638321</v>
      </c>
    </row>
    <row r="1150" spans="27:32" x14ac:dyDescent="0.25">
      <c r="AA1150" s="7"/>
      <c r="AB1150" s="7"/>
      <c r="AC1150" s="7"/>
      <c r="AD1150">
        <f t="shared" si="105"/>
        <v>2.2940000000000057E-3</v>
      </c>
      <c r="AE1150">
        <f t="shared" si="104"/>
        <v>0.7975671084918966</v>
      </c>
      <c r="AF1150">
        <f t="shared" si="106"/>
        <v>0.80162175125887658</v>
      </c>
    </row>
    <row r="1151" spans="27:32" x14ac:dyDescent="0.25">
      <c r="AA1151" s="7"/>
      <c r="AB1151" s="7"/>
      <c r="AC1151" s="7"/>
      <c r="AD1151">
        <f t="shared" si="105"/>
        <v>2.2960000000000055E-3</v>
      </c>
      <c r="AE1151">
        <f t="shared" si="104"/>
        <v>0.79863469845923796</v>
      </c>
      <c r="AF1151">
        <f t="shared" si="106"/>
        <v>0.80266566742108203</v>
      </c>
    </row>
    <row r="1152" spans="27:32" x14ac:dyDescent="0.25">
      <c r="AA1152" s="7"/>
      <c r="AB1152" s="7"/>
      <c r="AC1152" s="7"/>
      <c r="AD1152">
        <f t="shared" si="105"/>
        <v>2.2980000000000053E-3</v>
      </c>
      <c r="AE1152">
        <f t="shared" si="104"/>
        <v>0.79970754822522627</v>
      </c>
      <c r="AF1152">
        <f t="shared" si="106"/>
        <v>0.80371469611980095</v>
      </c>
    </row>
    <row r="1153" spans="27:32" x14ac:dyDescent="0.25">
      <c r="AA1153" s="7"/>
      <c r="AB1153" s="7"/>
      <c r="AC1153" s="7"/>
      <c r="AD1153">
        <f t="shared" si="105"/>
        <v>2.3000000000000052E-3</v>
      </c>
      <c r="AE1153">
        <f t="shared" si="104"/>
        <v>0.80078560228605111</v>
      </c>
      <c r="AF1153">
        <f t="shared" si="106"/>
        <v>0.80476878302868138</v>
      </c>
    </row>
    <row r="1154" spans="27:32" x14ac:dyDescent="0.25">
      <c r="AA1154" s="7"/>
      <c r="AB1154" s="7"/>
      <c r="AC1154" s="7"/>
      <c r="AD1154">
        <f t="shared" si="105"/>
        <v>2.302000000000005E-3</v>
      </c>
      <c r="AE1154">
        <f t="shared" si="104"/>
        <v>0.80186880507202496</v>
      </c>
      <c r="AF1154">
        <f t="shared" si="106"/>
        <v>0.80582787376051845</v>
      </c>
    </row>
    <row r="1155" spans="27:32" x14ac:dyDescent="0.25">
      <c r="AA1155" s="7"/>
      <c r="AB1155" s="7"/>
      <c r="AC1155" s="7"/>
      <c r="AD1155">
        <f t="shared" si="105"/>
        <v>2.3040000000000048E-3</v>
      </c>
      <c r="AE1155">
        <f t="shared" ref="AE1155:AE1218" si="107">2*ZL*EXP((-NL*AD1155)/(2*NQ))*(SIN((AD1155*SQRT(4*NK*NQ-NL^2))/(2*NQ))/SQRT(4*NK*NQ-NL^2))-NL*ZK*EXP((-NL*AD1155)/(2*NQ))*(SIN((AD1155*SQRT(4*NK*NQ-NL^2))/(2*NQ))/(NK*SQRT(4*NK*NQ-NL^2)))-ZQ*(NL/NQ)*EXP((-NL*AD1155)/(2*NQ))*(SIN((AD1155*SQRT(4*NK*NQ-NL^2))/(2*NQ))/SQRT(4*NK*NQ-NL^2))+ZQ*EXP((-NL*AD1155)/(2*NQ))*(COS((AD1155*SQRT(4*NK*NQ-NL^2))/(2*NQ))/NQ)-ZK*EXP((-NL*AD1155)/(2*NQ))*(COS((AD1155*SQRT(4*NK*NQ-NL^2))/(2*NQ))/NK)+ZK/NK</f>
        <v>0.802957100949939</v>
      </c>
      <c r="AF1155">
        <f t="shared" si="106"/>
        <v>0.80689191386955073</v>
      </c>
    </row>
    <row r="1156" spans="27:32" x14ac:dyDescent="0.25">
      <c r="AA1156" s="7"/>
      <c r="AB1156" s="7"/>
      <c r="AC1156" s="7"/>
      <c r="AD1156">
        <f t="shared" ref="AD1156:AD1219" si="108">AD1155+t_MAX/5000</f>
        <v>2.3060000000000047E-3</v>
      </c>
      <c r="AE1156">
        <f t="shared" si="107"/>
        <v>0.80405043422541567</v>
      </c>
      <c r="AF1156">
        <f t="shared" si="106"/>
        <v>0.80796084885375341</v>
      </c>
    </row>
    <row r="1157" spans="27:32" x14ac:dyDescent="0.25">
      <c r="AA1157" s="7"/>
      <c r="AB1157" s="7"/>
      <c r="AC1157" s="7"/>
      <c r="AD1157">
        <f t="shared" si="108"/>
        <v>2.3080000000000045E-3</v>
      </c>
      <c r="AE1157">
        <f t="shared" si="107"/>
        <v>0.8051487491452598</v>
      </c>
      <c r="AF1157">
        <f t="shared" ref="AF1157:AF1220" si="109">(1*(ZQ/TA_SIM^2+ZL/TA_SIM+ZK)-1*(2*ZQ/TA_SIM^2+ZL/TA_SIM)+1*(ZQ/TA_SIM^2)+AF1156*(2*NQ/TA_SIM^2+NL/TA_SIM)-AF1155*(NQ/TA_SIM^2))/(NQ/TA_SIM^2+NL/TA_SIM+NK)</f>
        <v>0.8090346241571279</v>
      </c>
    </row>
    <row r="1158" spans="27:32" x14ac:dyDescent="0.25">
      <c r="AA1158" s="7"/>
      <c r="AB1158" s="7"/>
      <c r="AC1158" s="7"/>
      <c r="AD1158">
        <f t="shared" si="108"/>
        <v>2.3100000000000043E-3</v>
      </c>
      <c r="AE1158">
        <f t="shared" si="107"/>
        <v>0.80625198989980285</v>
      </c>
      <c r="AF1158">
        <f t="shared" si="109"/>
        <v>0.81011318517198716</v>
      </c>
    </row>
    <row r="1159" spans="27:32" x14ac:dyDescent="0.25">
      <c r="AA1159" s="7"/>
      <c r="AB1159" s="7"/>
      <c r="AC1159" s="7"/>
      <c r="AD1159">
        <f t="shared" si="108"/>
        <v>2.3120000000000042E-3</v>
      </c>
      <c r="AE1159">
        <f t="shared" si="107"/>
        <v>0.80736010062524566</v>
      </c>
      <c r="AF1159">
        <f t="shared" si="109"/>
        <v>0.81119647724123767</v>
      </c>
    </row>
    <row r="1160" spans="27:32" x14ac:dyDescent="0.25">
      <c r="AA1160" s="7"/>
      <c r="AB1160" s="7"/>
      <c r="AC1160" s="7"/>
      <c r="AD1160">
        <f t="shared" si="108"/>
        <v>2.314000000000004E-3</v>
      </c>
      <c r="AE1160">
        <f t="shared" si="107"/>
        <v>0.80847302540599775</v>
      </c>
      <c r="AF1160">
        <f t="shared" si="109"/>
        <v>0.81228444566065805</v>
      </c>
    </row>
    <row r="1161" spans="27:32" x14ac:dyDescent="0.25">
      <c r="AA1161" s="7"/>
      <c r="AB1161" s="7"/>
      <c r="AC1161" s="7"/>
      <c r="AD1161">
        <f t="shared" si="108"/>
        <v>2.3160000000000038E-3</v>
      </c>
      <c r="AE1161">
        <f t="shared" si="107"/>
        <v>0.80959070827701063</v>
      </c>
      <c r="AF1161">
        <f t="shared" si="109"/>
        <v>0.8133770356811727</v>
      </c>
    </row>
    <row r="1162" spans="27:32" x14ac:dyDescent="0.25">
      <c r="AA1162" s="7"/>
      <c r="AB1162" s="7"/>
      <c r="AC1162" s="7"/>
      <c r="AD1162">
        <f t="shared" si="108"/>
        <v>2.3180000000000037E-3</v>
      </c>
      <c r="AE1162">
        <f t="shared" si="107"/>
        <v>0.81071309322611007</v>
      </c>
      <c r="AF1162">
        <f t="shared" si="109"/>
        <v>0.81447419251112241</v>
      </c>
    </row>
    <row r="1163" spans="27:32" x14ac:dyDescent="0.25">
      <c r="AA1163" s="7"/>
      <c r="AB1163" s="7"/>
      <c r="AC1163" s="7"/>
      <c r="AD1163">
        <f t="shared" si="108"/>
        <v>2.3200000000000035E-3</v>
      </c>
      <c r="AE1163">
        <f t="shared" si="107"/>
        <v>0.81184012419632134</v>
      </c>
      <c r="AF1163">
        <f t="shared" si="109"/>
        <v>0.81557586131852955</v>
      </c>
    </row>
    <row r="1164" spans="27:32" x14ac:dyDescent="0.25">
      <c r="AA1164" s="7"/>
      <c r="AB1164" s="7"/>
      <c r="AC1164" s="7"/>
      <c r="AD1164">
        <f t="shared" si="108"/>
        <v>2.3220000000000033E-3</v>
      </c>
      <c r="AE1164">
        <f t="shared" si="107"/>
        <v>0.81297174508819325</v>
      </c>
      <c r="AF1164">
        <f t="shared" si="109"/>
        <v>0.8166819872333605</v>
      </c>
    </row>
    <row r="1165" spans="27:32" x14ac:dyDescent="0.25">
      <c r="AA1165" s="7"/>
      <c r="AB1165" s="7"/>
      <c r="AC1165" s="7"/>
      <c r="AD1165">
        <f t="shared" si="108"/>
        <v>2.3240000000000031E-3</v>
      </c>
      <c r="AE1165">
        <f t="shared" si="107"/>
        <v>0.81410789976211606</v>
      </c>
      <c r="AF1165">
        <f t="shared" si="109"/>
        <v>0.81779251534978337</v>
      </c>
    </row>
    <row r="1166" spans="27:32" x14ac:dyDescent="0.25">
      <c r="AA1166" s="7"/>
      <c r="AB1166" s="7"/>
      <c r="AC1166" s="7"/>
      <c r="AD1166">
        <f t="shared" si="108"/>
        <v>2.326000000000003E-3</v>
      </c>
      <c r="AE1166">
        <f t="shared" si="107"/>
        <v>0.81524853204063552</v>
      </c>
      <c r="AF1166">
        <f t="shared" si="109"/>
        <v>0.81890739072842056</v>
      </c>
    </row>
    <row r="1167" spans="27:32" x14ac:dyDescent="0.25">
      <c r="AA1167" s="7"/>
      <c r="AB1167" s="7"/>
      <c r="AC1167" s="7"/>
      <c r="AD1167">
        <f t="shared" si="108"/>
        <v>2.3280000000000028E-3</v>
      </c>
      <c r="AE1167">
        <f t="shared" si="107"/>
        <v>0.81639358571076359</v>
      </c>
      <c r="AF1167">
        <f t="shared" si="109"/>
        <v>0.82002655839859828</v>
      </c>
    </row>
    <row r="1168" spans="27:32" x14ac:dyDescent="0.25">
      <c r="AA1168" s="7"/>
      <c r="AB1168" s="7"/>
      <c r="AC1168" s="7"/>
      <c r="AD1168">
        <f t="shared" si="108"/>
        <v>2.3300000000000026E-3</v>
      </c>
      <c r="AE1168">
        <f t="shared" si="107"/>
        <v>0.8175430045262837</v>
      </c>
      <c r="AF1168">
        <f t="shared" si="109"/>
        <v>0.82114996336059032</v>
      </c>
    </row>
    <row r="1169" spans="27:32" x14ac:dyDescent="0.25">
      <c r="AA1169" s="7"/>
      <c r="AB1169" s="7"/>
      <c r="AC1169" s="7"/>
      <c r="AD1169">
        <f t="shared" si="108"/>
        <v>2.3320000000000025E-3</v>
      </c>
      <c r="AE1169">
        <f t="shared" si="107"/>
        <v>0.81869673221005179</v>
      </c>
      <c r="AF1169">
        <f t="shared" si="109"/>
        <v>0.82227755058785823</v>
      </c>
    </row>
    <row r="1170" spans="27:32" x14ac:dyDescent="0.25">
      <c r="AA1170" s="7"/>
      <c r="AB1170" s="7"/>
      <c r="AC1170" s="7"/>
      <c r="AD1170">
        <f t="shared" si="108"/>
        <v>2.3340000000000023E-3</v>
      </c>
      <c r="AE1170">
        <f t="shared" si="107"/>
        <v>0.8198547124562926</v>
      </c>
      <c r="AF1170">
        <f t="shared" si="109"/>
        <v>0.82340926502928624</v>
      </c>
    </row>
    <row r="1171" spans="27:32" x14ac:dyDescent="0.25">
      <c r="AA1171" s="7"/>
      <c r="AB1171" s="7"/>
      <c r="AC1171" s="7"/>
      <c r="AD1171">
        <f t="shared" si="108"/>
        <v>2.3360000000000021E-3</v>
      </c>
      <c r="AE1171">
        <f t="shared" si="107"/>
        <v>0.8210168889328926</v>
      </c>
      <c r="AF1171">
        <f t="shared" si="109"/>
        <v>0.82454505161141134</v>
      </c>
    </row>
    <row r="1172" spans="27:32" x14ac:dyDescent="0.25">
      <c r="AA1172" s="7"/>
      <c r="AB1172" s="7"/>
      <c r="AC1172" s="7"/>
      <c r="AD1172">
        <f t="shared" si="108"/>
        <v>2.338000000000002E-3</v>
      </c>
      <c r="AE1172">
        <f t="shared" si="107"/>
        <v>0.82218320528368583</v>
      </c>
      <c r="AF1172">
        <f t="shared" si="109"/>
        <v>0.8256848552406495</v>
      </c>
    </row>
    <row r="1173" spans="27:32" x14ac:dyDescent="0.25">
      <c r="AA1173" s="7"/>
      <c r="AB1173" s="7"/>
      <c r="AC1173" s="7"/>
      <c r="AD1173">
        <f t="shared" si="108"/>
        <v>2.3400000000000018E-3</v>
      </c>
      <c r="AE1173">
        <f t="shared" si="107"/>
        <v>0.82335360513073774</v>
      </c>
      <c r="AF1173">
        <f t="shared" si="109"/>
        <v>0.82682862080551567</v>
      </c>
    </row>
    <row r="1174" spans="27:32" x14ac:dyDescent="0.25">
      <c r="AA1174" s="7"/>
      <c r="AB1174" s="7"/>
      <c r="AC1174" s="7"/>
      <c r="AD1174">
        <f t="shared" si="108"/>
        <v>2.3420000000000016E-3</v>
      </c>
      <c r="AE1174">
        <f t="shared" si="107"/>
        <v>0.82452803207662151</v>
      </c>
      <c r="AF1174">
        <f t="shared" si="109"/>
        <v>0.82797629317884025</v>
      </c>
    </row>
    <row r="1175" spans="27:32" x14ac:dyDescent="0.25">
      <c r="AA1175" s="7"/>
      <c r="AB1175" s="7"/>
      <c r="AC1175" s="7"/>
      <c r="AD1175">
        <f t="shared" si="108"/>
        <v>2.3440000000000015E-3</v>
      </c>
      <c r="AE1175">
        <f t="shared" si="107"/>
        <v>0.8257064297066915</v>
      </c>
      <c r="AF1175">
        <f t="shared" si="109"/>
        <v>0.82912781721997897</v>
      </c>
    </row>
    <row r="1176" spans="27:32" x14ac:dyDescent="0.25">
      <c r="AA1176" s="7"/>
      <c r="AB1176" s="7"/>
      <c r="AC1176" s="7"/>
      <c r="AD1176">
        <f t="shared" si="108"/>
        <v>2.3460000000000013E-3</v>
      </c>
      <c r="AE1176">
        <f t="shared" si="107"/>
        <v>0.8268887415913504</v>
      </c>
      <c r="AF1176">
        <f t="shared" si="109"/>
        <v>0.83028313777701912</v>
      </c>
    </row>
    <row r="1177" spans="27:32" x14ac:dyDescent="0.25">
      <c r="AA1177" s="7"/>
      <c r="AB1177" s="7"/>
      <c r="AC1177" s="7"/>
      <c r="AD1177">
        <f t="shared" si="108"/>
        <v>2.3480000000000011E-3</v>
      </c>
      <c r="AE1177">
        <f t="shared" si="107"/>
        <v>0.82807491128831212</v>
      </c>
      <c r="AF1177">
        <f t="shared" si="109"/>
        <v>0.83144219968898003</v>
      </c>
    </row>
    <row r="1178" spans="27:32" x14ac:dyDescent="0.25">
      <c r="AA1178" s="7"/>
      <c r="AB1178" s="7"/>
      <c r="AC1178" s="7"/>
      <c r="AD1178">
        <f t="shared" si="108"/>
        <v>2.350000000000001E-3</v>
      </c>
      <c r="AE1178">
        <f t="shared" si="107"/>
        <v>0.82926488234485796</v>
      </c>
      <c r="AF1178">
        <f t="shared" si="109"/>
        <v>0.83260494778800809</v>
      </c>
    </row>
    <row r="1179" spans="27:32" x14ac:dyDescent="0.25">
      <c r="AA1179" s="7"/>
      <c r="AB1179" s="7"/>
      <c r="AC1179" s="7"/>
      <c r="AD1179">
        <f t="shared" si="108"/>
        <v>2.3520000000000008E-3</v>
      </c>
      <c r="AE1179">
        <f t="shared" si="107"/>
        <v>0.83045859830009061</v>
      </c>
      <c r="AF1179">
        <f t="shared" si="109"/>
        <v>0.83377132690156708</v>
      </c>
    </row>
    <row r="1180" spans="27:32" x14ac:dyDescent="0.25">
      <c r="AA1180" s="7"/>
      <c r="AB1180" s="7"/>
      <c r="AC1180" s="7"/>
      <c r="AD1180">
        <f t="shared" si="108"/>
        <v>2.3540000000000006E-3</v>
      </c>
      <c r="AE1180">
        <f t="shared" si="107"/>
        <v>0.83165600268717876</v>
      </c>
      <c r="AF1180">
        <f t="shared" si="109"/>
        <v>0.8349412818546218</v>
      </c>
    </row>
    <row r="1181" spans="27:32" x14ac:dyDescent="0.25">
      <c r="AA1181" s="7"/>
      <c r="AB1181" s="7"/>
      <c r="AC1181" s="7"/>
      <c r="AD1181">
        <f t="shared" si="108"/>
        <v>2.3560000000000005E-3</v>
      </c>
      <c r="AE1181">
        <f t="shared" si="107"/>
        <v>0.83285703903560004</v>
      </c>
      <c r="AF1181">
        <f t="shared" si="109"/>
        <v>0.83611475747181752</v>
      </c>
    </row>
    <row r="1182" spans="27:32" x14ac:dyDescent="0.25">
      <c r="AA1182" s="7"/>
      <c r="AB1182" s="7"/>
      <c r="AC1182" s="7"/>
      <c r="AD1182">
        <f t="shared" si="108"/>
        <v>2.3580000000000003E-3</v>
      </c>
      <c r="AE1182">
        <f t="shared" si="107"/>
        <v>0.83406165087337603</v>
      </c>
      <c r="AF1182">
        <f t="shared" si="109"/>
        <v>0.8372916985796538</v>
      </c>
    </row>
    <row r="1183" spans="27:32" x14ac:dyDescent="0.25">
      <c r="AA1183" s="7"/>
      <c r="AB1183" s="7"/>
      <c r="AC1183" s="7"/>
      <c r="AD1183">
        <f t="shared" si="108"/>
        <v>2.3600000000000001E-3</v>
      </c>
      <c r="AE1183">
        <f t="shared" si="107"/>
        <v>0.83526978172930277</v>
      </c>
      <c r="AF1183">
        <f t="shared" si="109"/>
        <v>0.83847205000865221</v>
      </c>
    </row>
    <row r="1184" spans="27:32" x14ac:dyDescent="0.25">
      <c r="AA1184" s="7"/>
      <c r="AB1184" s="7"/>
      <c r="AC1184" s="7"/>
      <c r="AD1184">
        <f t="shared" si="108"/>
        <v>2.362E-3</v>
      </c>
      <c r="AE1184">
        <f t="shared" si="107"/>
        <v>0.83648137513517484</v>
      </c>
      <c r="AF1184">
        <f t="shared" si="109"/>
        <v>0.83965575659551839</v>
      </c>
    </row>
    <row r="1185" spans="27:32" x14ac:dyDescent="0.25">
      <c r="AA1185" s="7"/>
      <c r="AB1185" s="7"/>
      <c r="AC1185" s="7"/>
      <c r="AD1185">
        <f t="shared" si="108"/>
        <v>2.3639999999999998E-3</v>
      </c>
      <c r="AE1185">
        <f t="shared" si="107"/>
        <v>0.83769637462800561</v>
      </c>
      <c r="AF1185">
        <f t="shared" si="109"/>
        <v>0.84084276318529827</v>
      </c>
    </row>
    <row r="1186" spans="27:32" x14ac:dyDescent="0.25">
      <c r="AA1186" s="7"/>
      <c r="AB1186" s="7"/>
      <c r="AC1186" s="7"/>
      <c r="AD1186">
        <f t="shared" si="108"/>
        <v>2.3659999999999996E-3</v>
      </c>
      <c r="AE1186">
        <f t="shared" si="107"/>
        <v>0.83891472375223897</v>
      </c>
      <c r="AF1186">
        <f t="shared" si="109"/>
        <v>0.84203301463352942</v>
      </c>
    </row>
    <row r="1187" spans="27:32" x14ac:dyDescent="0.25">
      <c r="AA1187" s="7"/>
      <c r="AB1187" s="7"/>
      <c r="AC1187" s="7"/>
      <c r="AD1187">
        <f t="shared" si="108"/>
        <v>2.3679999999999994E-3</v>
      </c>
      <c r="AE1187">
        <f t="shared" si="107"/>
        <v>0.8401363660619573</v>
      </c>
      <c r="AF1187">
        <f t="shared" si="109"/>
        <v>0.8432264558083854</v>
      </c>
    </row>
    <row r="1188" spans="27:32" x14ac:dyDescent="0.25">
      <c r="AA1188" s="7"/>
      <c r="AB1188" s="7"/>
      <c r="AC1188" s="7"/>
      <c r="AD1188">
        <f t="shared" si="108"/>
        <v>2.3699999999999993E-3</v>
      </c>
      <c r="AE1188">
        <f t="shared" si="107"/>
        <v>0.8413612451230833</v>
      </c>
      <c r="AF1188">
        <f t="shared" si="109"/>
        <v>0.84442303159281473</v>
      </c>
    </row>
    <row r="1189" spans="27:32" x14ac:dyDescent="0.25">
      <c r="AA1189" s="7"/>
      <c r="AB1189" s="7"/>
      <c r="AC1189" s="7"/>
      <c r="AD1189">
        <f t="shared" si="108"/>
        <v>2.3719999999999991E-3</v>
      </c>
      <c r="AE1189">
        <f t="shared" si="107"/>
        <v>0.84258930451557457</v>
      </c>
      <c r="AF1189">
        <f t="shared" si="109"/>
        <v>0.8456226868866733</v>
      </c>
    </row>
    <row r="1190" spans="27:32" x14ac:dyDescent="0.25">
      <c r="AA1190" s="7"/>
      <c r="AB1190" s="7"/>
      <c r="AC1190" s="7"/>
      <c r="AD1190">
        <f t="shared" si="108"/>
        <v>2.3739999999999989E-3</v>
      </c>
      <c r="AE1190">
        <f t="shared" si="107"/>
        <v>0.84382048783561303</v>
      </c>
      <c r="AF1190">
        <f t="shared" si="109"/>
        <v>0.84682536660885133</v>
      </c>
    </row>
    <row r="1191" spans="27:32" x14ac:dyDescent="0.25">
      <c r="AA1191" s="7"/>
      <c r="AB1191" s="7"/>
      <c r="AC1191" s="7"/>
      <c r="AD1191">
        <f t="shared" si="108"/>
        <v>2.3759999999999988E-3</v>
      </c>
      <c r="AE1191">
        <f t="shared" si="107"/>
        <v>0.84505473869778913</v>
      </c>
      <c r="AF1191">
        <f t="shared" si="109"/>
        <v>0.84803101569939365</v>
      </c>
    </row>
    <row r="1192" spans="27:32" x14ac:dyDescent="0.25">
      <c r="AA1192" s="7"/>
      <c r="AB1192" s="7"/>
      <c r="AC1192" s="7"/>
      <c r="AD1192">
        <f t="shared" si="108"/>
        <v>2.3779999999999986E-3</v>
      </c>
      <c r="AE1192">
        <f t="shared" si="107"/>
        <v>0.84629200073727751</v>
      </c>
      <c r="AF1192">
        <f t="shared" si="109"/>
        <v>0.84923957912161452</v>
      </c>
    </row>
    <row r="1193" spans="27:32" x14ac:dyDescent="0.25">
      <c r="AA1193" s="7"/>
      <c r="AB1193" s="7"/>
      <c r="AC1193" s="7"/>
      <c r="AD1193">
        <f t="shared" si="108"/>
        <v>2.3799999999999984E-3</v>
      </c>
      <c r="AE1193">
        <f t="shared" si="107"/>
        <v>0.84753221761200881</v>
      </c>
      <c r="AF1193">
        <f t="shared" si="109"/>
        <v>0.85045100186420519</v>
      </c>
    </row>
    <row r="1194" spans="27:32" x14ac:dyDescent="0.25">
      <c r="AA1194" s="7"/>
      <c r="AB1194" s="7"/>
      <c r="AC1194" s="7"/>
      <c r="AD1194">
        <f t="shared" si="108"/>
        <v>2.3819999999999983E-3</v>
      </c>
      <c r="AE1194">
        <f t="shared" si="107"/>
        <v>0.8487753330048331</v>
      </c>
      <c r="AF1194">
        <f t="shared" si="109"/>
        <v>0.85166522894333552</v>
      </c>
    </row>
    <row r="1195" spans="27:32" x14ac:dyDescent="0.25">
      <c r="AA1195" s="7"/>
      <c r="AB1195" s="7"/>
      <c r="AC1195" s="7"/>
      <c r="AD1195">
        <f t="shared" si="108"/>
        <v>2.3839999999999981E-3</v>
      </c>
      <c r="AE1195">
        <f t="shared" si="107"/>
        <v>0.85002129062567844</v>
      </c>
      <c r="AF1195">
        <f t="shared" si="109"/>
        <v>0.85288220540474902</v>
      </c>
    </row>
    <row r="1196" spans="27:32" x14ac:dyDescent="0.25">
      <c r="AA1196" s="7"/>
      <c r="AB1196" s="7"/>
      <c r="AC1196" s="7"/>
      <c r="AD1196">
        <f t="shared" si="108"/>
        <v>2.3859999999999979E-3</v>
      </c>
      <c r="AE1196">
        <f t="shared" si="107"/>
        <v>0.85127003421370251</v>
      </c>
      <c r="AF1196">
        <f t="shared" si="109"/>
        <v>0.85410187632585222</v>
      </c>
    </row>
    <row r="1197" spans="27:32" x14ac:dyDescent="0.25">
      <c r="AA1197" s="7"/>
      <c r="AB1197" s="7"/>
      <c r="AC1197" s="7"/>
      <c r="AD1197">
        <f t="shared" si="108"/>
        <v>2.3879999999999978E-3</v>
      </c>
      <c r="AE1197">
        <f t="shared" si="107"/>
        <v>0.85252150753943712</v>
      </c>
      <c r="AF1197">
        <f t="shared" si="109"/>
        <v>0.85532418681779576</v>
      </c>
    </row>
    <row r="1198" spans="27:32" x14ac:dyDescent="0.25">
      <c r="AA1198" s="7"/>
      <c r="AB1198" s="7"/>
      <c r="AC1198" s="7"/>
      <c r="AD1198">
        <f t="shared" si="108"/>
        <v>2.3899999999999976E-3</v>
      </c>
      <c r="AE1198">
        <f t="shared" si="107"/>
        <v>0.85377565440692615</v>
      </c>
      <c r="AF1198">
        <f t="shared" si="109"/>
        <v>0.85654908202755065</v>
      </c>
    </row>
    <row r="1199" spans="27:32" x14ac:dyDescent="0.25">
      <c r="AA1199" s="7"/>
      <c r="AB1199" s="7"/>
      <c r="AC1199" s="7"/>
      <c r="AD1199">
        <f t="shared" si="108"/>
        <v>2.3919999999999974E-3</v>
      </c>
      <c r="AE1199">
        <f t="shared" si="107"/>
        <v>0.85503241865585888</v>
      </c>
      <c r="AF1199">
        <f t="shared" si="109"/>
        <v>0.85777650713997677</v>
      </c>
    </row>
    <row r="1200" spans="27:32" x14ac:dyDescent="0.25">
      <c r="AA1200" s="7"/>
      <c r="AB1200" s="7"/>
      <c r="AC1200" s="7"/>
      <c r="AD1200">
        <f t="shared" si="108"/>
        <v>2.3939999999999973E-3</v>
      </c>
      <c r="AE1200">
        <f t="shared" si="107"/>
        <v>0.85629174416369225</v>
      </c>
      <c r="AF1200">
        <f t="shared" si="109"/>
        <v>0.85900640737988521</v>
      </c>
    </row>
    <row r="1201" spans="27:32" x14ac:dyDescent="0.25">
      <c r="AA1201" s="7"/>
      <c r="AB1201" s="7"/>
      <c r="AC1201" s="7"/>
      <c r="AD1201">
        <f t="shared" si="108"/>
        <v>2.3959999999999971E-3</v>
      </c>
      <c r="AE1201">
        <f t="shared" si="107"/>
        <v>0.85755357484777073</v>
      </c>
      <c r="AF1201">
        <f t="shared" si="109"/>
        <v>0.86023872801409274</v>
      </c>
    </row>
    <row r="1202" spans="27:32" x14ac:dyDescent="0.25">
      <c r="AA1202" s="7"/>
      <c r="AB1202" s="7"/>
      <c r="AC1202" s="7"/>
      <c r="AD1202">
        <f t="shared" si="108"/>
        <v>2.3979999999999969E-3</v>
      </c>
      <c r="AE1202">
        <f t="shared" si="107"/>
        <v>0.85881785466743765</v>
      </c>
      <c r="AF1202">
        <f t="shared" si="109"/>
        <v>0.86147341435347102</v>
      </c>
    </row>
    <row r="1203" spans="27:32" x14ac:dyDescent="0.25">
      <c r="AA1203" s="7"/>
      <c r="AB1203" s="7"/>
      <c r="AC1203" s="7"/>
      <c r="AD1203">
        <f t="shared" si="108"/>
        <v>2.3999999999999968E-3</v>
      </c>
      <c r="AE1203">
        <f t="shared" si="107"/>
        <v>0.86008452762613785</v>
      </c>
      <c r="AF1203">
        <f t="shared" si="109"/>
        <v>0.86271041175498742</v>
      </c>
    </row>
    <row r="1204" spans="27:32" x14ac:dyDescent="0.25">
      <c r="AA1204" s="7"/>
      <c r="AB1204" s="7"/>
      <c r="AC1204" s="7"/>
      <c r="AD1204">
        <f t="shared" si="108"/>
        <v>2.4019999999999966E-3</v>
      </c>
      <c r="AE1204">
        <f t="shared" si="107"/>
        <v>0.86135353777351631</v>
      </c>
      <c r="AF1204">
        <f t="shared" si="109"/>
        <v>0.86394966562373954</v>
      </c>
    </row>
    <row r="1205" spans="27:32" x14ac:dyDescent="0.25">
      <c r="AA1205" s="7"/>
      <c r="AB1205" s="7"/>
      <c r="AC1205" s="7"/>
      <c r="AD1205">
        <f t="shared" si="108"/>
        <v>2.4039999999999964E-3</v>
      </c>
      <c r="AE1205">
        <f t="shared" si="107"/>
        <v>0.8626248292075076</v>
      </c>
      <c r="AF1205">
        <f t="shared" si="109"/>
        <v>0.86519112141498233</v>
      </c>
    </row>
    <row r="1206" spans="27:32" x14ac:dyDescent="0.25">
      <c r="AA1206" s="7"/>
      <c r="AB1206" s="7"/>
      <c r="AC1206" s="7"/>
      <c r="AD1206">
        <f t="shared" si="108"/>
        <v>2.4059999999999962E-3</v>
      </c>
      <c r="AE1206">
        <f t="shared" si="107"/>
        <v>0.8638983460764188</v>
      </c>
      <c r="AF1206">
        <f t="shared" si="109"/>
        <v>0.86643472463614857</v>
      </c>
    </row>
    <row r="1207" spans="27:32" x14ac:dyDescent="0.25">
      <c r="AA1207" s="7"/>
      <c r="AB1207" s="7"/>
      <c r="AC1207" s="7"/>
      <c r="AD1207">
        <f t="shared" si="108"/>
        <v>2.4079999999999961E-3</v>
      </c>
      <c r="AE1207">
        <f t="shared" si="107"/>
        <v>0.86517403258100489</v>
      </c>
      <c r="AF1207">
        <f t="shared" si="109"/>
        <v>0.8676804208488611</v>
      </c>
    </row>
    <row r="1208" spans="27:32" x14ac:dyDescent="0.25">
      <c r="AA1208" s="7"/>
      <c r="AB1208" s="7"/>
      <c r="AC1208" s="7"/>
      <c r="AD1208">
        <f t="shared" si="108"/>
        <v>2.4099999999999959E-3</v>
      </c>
      <c r="AE1208">
        <f t="shared" si="107"/>
        <v>0.86645183297653872</v>
      </c>
      <c r="AF1208">
        <f t="shared" si="109"/>
        <v>0.86892815567093951</v>
      </c>
    </row>
    <row r="1209" spans="27:32" x14ac:dyDescent="0.25">
      <c r="AA1209" s="7"/>
      <c r="AB1209" s="7"/>
      <c r="AC1209" s="7"/>
      <c r="AD1209">
        <f t="shared" si="108"/>
        <v>2.4119999999999957E-3</v>
      </c>
      <c r="AE1209">
        <f t="shared" si="107"/>
        <v>0.86773169157486985</v>
      </c>
      <c r="AF1209">
        <f t="shared" si="109"/>
        <v>0.87017787477839792</v>
      </c>
    </row>
    <row r="1210" spans="27:32" x14ac:dyDescent="0.25">
      <c r="AA1210" s="7"/>
      <c r="AB1210" s="7"/>
      <c r="AC1210" s="7"/>
      <c r="AD1210">
        <f t="shared" si="108"/>
        <v>2.4139999999999956E-3</v>
      </c>
      <c r="AE1210">
        <f t="shared" si="107"/>
        <v>0.86901355274647973</v>
      </c>
      <c r="AF1210">
        <f t="shared" si="109"/>
        <v>0.87142952390743622</v>
      </c>
    </row>
    <row r="1211" spans="27:32" x14ac:dyDescent="0.25">
      <c r="AA1211" s="7"/>
      <c r="AB1211" s="7"/>
      <c r="AC1211" s="7"/>
      <c r="AD1211">
        <f t="shared" si="108"/>
        <v>2.4159999999999954E-3</v>
      </c>
      <c r="AE1211">
        <f t="shared" si="107"/>
        <v>0.87029736092252818</v>
      </c>
      <c r="AF1211">
        <f t="shared" si="109"/>
        <v>0.87268304885642323</v>
      </c>
    </row>
    <row r="1212" spans="27:32" x14ac:dyDescent="0.25">
      <c r="AA1212" s="7"/>
      <c r="AB1212" s="7"/>
      <c r="AC1212" s="7"/>
      <c r="AD1212">
        <f t="shared" si="108"/>
        <v>2.4179999999999952E-3</v>
      </c>
      <c r="AE1212">
        <f t="shared" si="107"/>
        <v>0.87158306059689061</v>
      </c>
      <c r="AF1212">
        <f t="shared" si="109"/>
        <v>0.87393839548787278</v>
      </c>
    </row>
    <row r="1213" spans="27:32" x14ac:dyDescent="0.25">
      <c r="AA1213" s="7"/>
      <c r="AB1213" s="7"/>
      <c r="AC1213" s="7"/>
      <c r="AD1213">
        <f t="shared" si="108"/>
        <v>2.4199999999999951E-3</v>
      </c>
      <c r="AE1213">
        <f t="shared" si="107"/>
        <v>0.87287059632819086</v>
      </c>
      <c r="AF1213">
        <f t="shared" si="109"/>
        <v>0.8751955097304126</v>
      </c>
    </row>
    <row r="1214" spans="27:32" x14ac:dyDescent="0.25">
      <c r="AA1214" s="7"/>
      <c r="AB1214" s="7"/>
      <c r="AC1214" s="7"/>
      <c r="AD1214">
        <f t="shared" si="108"/>
        <v>2.4219999999999949E-3</v>
      </c>
      <c r="AE1214">
        <f t="shared" si="107"/>
        <v>0.87415991274182314</v>
      </c>
      <c r="AF1214">
        <f t="shared" si="109"/>
        <v>0.8764543375807452</v>
      </c>
    </row>
    <row r="1215" spans="27:32" x14ac:dyDescent="0.25">
      <c r="AA1215" s="7"/>
      <c r="AB1215" s="7"/>
      <c r="AC1215" s="7"/>
      <c r="AD1215">
        <f t="shared" si="108"/>
        <v>2.4239999999999947E-3</v>
      </c>
      <c r="AE1215">
        <f t="shared" si="107"/>
        <v>0.87545095453196864</v>
      </c>
      <c r="AF1215">
        <f t="shared" si="109"/>
        <v>0.8777148251056005</v>
      </c>
    </row>
    <row r="1216" spans="27:32" x14ac:dyDescent="0.25">
      <c r="AA1216" s="7"/>
      <c r="AB1216" s="7"/>
      <c r="AC1216" s="7"/>
      <c r="AD1216">
        <f t="shared" si="108"/>
        <v>2.4259999999999946E-3</v>
      </c>
      <c r="AE1216">
        <f t="shared" si="107"/>
        <v>0.87674366646360358</v>
      </c>
      <c r="AF1216">
        <f t="shared" si="109"/>
        <v>0.87897691844368186</v>
      </c>
    </row>
    <row r="1217" spans="27:32" x14ac:dyDescent="0.25">
      <c r="AA1217" s="7"/>
      <c r="AB1217" s="7"/>
      <c r="AC1217" s="7"/>
      <c r="AD1217">
        <f t="shared" si="108"/>
        <v>2.4279999999999944E-3</v>
      </c>
      <c r="AE1217">
        <f t="shared" si="107"/>
        <v>0.87803799337449906</v>
      </c>
      <c r="AF1217">
        <f t="shared" si="109"/>
        <v>0.8802405638076034</v>
      </c>
    </row>
    <row r="1218" spans="27:32" x14ac:dyDescent="0.25">
      <c r="AA1218" s="7"/>
      <c r="AB1218" s="7"/>
      <c r="AC1218" s="7"/>
      <c r="AD1218">
        <f t="shared" si="108"/>
        <v>2.4299999999999942E-3</v>
      </c>
      <c r="AE1218">
        <f t="shared" si="107"/>
        <v>0.87933388017721281</v>
      </c>
      <c r="AF1218">
        <f t="shared" si="109"/>
        <v>0.88150570748582024</v>
      </c>
    </row>
    <row r="1219" spans="27:32" x14ac:dyDescent="0.25">
      <c r="AA1219" s="7"/>
      <c r="AB1219" s="7"/>
      <c r="AC1219" s="7"/>
      <c r="AD1219">
        <f t="shared" si="108"/>
        <v>2.4319999999999941E-3</v>
      </c>
      <c r="AE1219">
        <f t="shared" ref="AE1219:AE1282" si="110">2*ZL*EXP((-NL*AD1219)/(2*NQ))*(SIN((AD1219*SQRT(4*NK*NQ-NL^2))/(2*NQ))/SQRT(4*NK*NQ-NL^2))-NL*ZK*EXP((-NL*AD1219)/(2*NQ))*(SIN((AD1219*SQRT(4*NK*NQ-NL^2))/(2*NQ))/(NK*SQRT(4*NK*NQ-NL^2)))-ZQ*(NL/NQ)*EXP((-NL*AD1219)/(2*NQ))*(SIN((AD1219*SQRT(4*NK*NQ-NL^2))/(2*NQ))/SQRT(4*NK*NQ-NL^2))+ZQ*EXP((-NL*AD1219)/(2*NQ))*(COS((AD1219*SQRT(4*NK*NQ-NL^2))/(2*NQ))/NQ)-ZK*EXP((-NL*AD1219)/(2*NQ))*(COS((AD1219*SQRT(4*NK*NQ-NL^2))/(2*NQ))/NK)+ZK/NK</f>
        <v>0.88063127186107493</v>
      </c>
      <c r="AF1219">
        <f t="shared" si="109"/>
        <v>0.88277229584455008</v>
      </c>
    </row>
    <row r="1220" spans="27:32" x14ac:dyDescent="0.25">
      <c r="AA1220" s="7"/>
      <c r="AB1220" s="7"/>
      <c r="AC1220" s="7"/>
      <c r="AD1220">
        <f t="shared" ref="AD1220:AD1283" si="111">AD1219+t_MAX/5000</f>
        <v>2.4339999999999939E-3</v>
      </c>
      <c r="AE1220">
        <f t="shared" si="110"/>
        <v>0.8819301134941625</v>
      </c>
      <c r="AF1220">
        <f t="shared" si="109"/>
        <v>0.88404027532968743</v>
      </c>
    </row>
    <row r="1221" spans="27:32" x14ac:dyDescent="0.25">
      <c r="AA1221" s="7"/>
      <c r="AB1221" s="7"/>
      <c r="AC1221" s="7"/>
      <c r="AD1221">
        <f t="shared" si="111"/>
        <v>2.4359999999999937E-3</v>
      </c>
      <c r="AE1221">
        <f t="shared" si="110"/>
        <v>0.88323035022526897</v>
      </c>
      <c r="AF1221">
        <f t="shared" ref="AF1221:AF1284" si="112">(1*(ZQ/TA_SIM^2+ZL/TA_SIM+ZK)-1*(2*ZQ/TA_SIM^2+ZL/TA_SIM)+1*(ZQ/TA_SIM^2)+AF1220*(2*NQ/TA_SIM^2+NL/TA_SIM)-AF1219*(NQ/TA_SIM^2))/(NQ/TA_SIM^2+NL/TA_SIM+NK)</f>
        <v>0.88530959246870911</v>
      </c>
    </row>
    <row r="1222" spans="27:32" x14ac:dyDescent="0.25">
      <c r="AA1222" s="7"/>
      <c r="AB1222" s="7"/>
      <c r="AC1222" s="7"/>
      <c r="AD1222">
        <f t="shared" si="111"/>
        <v>2.4379999999999936E-3</v>
      </c>
      <c r="AE1222">
        <f t="shared" si="110"/>
        <v>0.88453192728586361</v>
      </c>
      <c r="AF1222">
        <f t="shared" si="112"/>
        <v>0.88658019387257259</v>
      </c>
    </row>
    <row r="1223" spans="27:32" x14ac:dyDescent="0.25">
      <c r="AA1223" s="7"/>
      <c r="AB1223" s="7"/>
      <c r="AC1223" s="7"/>
      <c r="AD1223">
        <f t="shared" si="111"/>
        <v>2.4399999999999934E-3</v>
      </c>
      <c r="AE1223">
        <f t="shared" si="110"/>
        <v>0.88583478999204424</v>
      </c>
      <c r="AF1223">
        <f t="shared" si="112"/>
        <v>0.88785202623760595</v>
      </c>
    </row>
    <row r="1224" spans="27:32" x14ac:dyDescent="0.25">
      <c r="AA1224" s="7"/>
      <c r="AB1224" s="7"/>
      <c r="AC1224" s="7"/>
      <c r="AD1224">
        <f t="shared" si="111"/>
        <v>2.4419999999999932E-3</v>
      </c>
      <c r="AE1224">
        <f t="shared" si="110"/>
        <v>0.88713888374647953</v>
      </c>
      <c r="AF1224">
        <f t="shared" si="112"/>
        <v>0.88912503634738893</v>
      </c>
    </row>
    <row r="1225" spans="27:32" x14ac:dyDescent="0.25">
      <c r="AA1225" s="7"/>
      <c r="AB1225" s="7"/>
      <c r="AC1225" s="7"/>
      <c r="AD1225">
        <f t="shared" si="111"/>
        <v>2.4439999999999931E-3</v>
      </c>
      <c r="AE1225">
        <f t="shared" si="110"/>
        <v>0.88844415404034649</v>
      </c>
      <c r="AF1225">
        <f t="shared" si="112"/>
        <v>0.89039917107462685</v>
      </c>
    </row>
    <row r="1226" spans="27:32" x14ac:dyDescent="0.25">
      <c r="AA1226" s="7"/>
      <c r="AB1226" s="7"/>
      <c r="AC1226" s="7"/>
      <c r="AD1226">
        <f t="shared" si="111"/>
        <v>2.4459999999999929E-3</v>
      </c>
      <c r="AE1226">
        <f t="shared" si="110"/>
        <v>0.88975054645525509</v>
      </c>
      <c r="AF1226">
        <f t="shared" si="112"/>
        <v>0.89167437738301536</v>
      </c>
    </row>
    <row r="1227" spans="27:32" x14ac:dyDescent="0.25">
      <c r="AA1227" s="7"/>
      <c r="AB1227" s="7"/>
      <c r="AC1227" s="7"/>
      <c r="AD1227">
        <f t="shared" si="111"/>
        <v>2.4479999999999927E-3</v>
      </c>
      <c r="AE1227">
        <f t="shared" si="110"/>
        <v>0.89105800666516866</v>
      </c>
      <c r="AF1227">
        <f t="shared" si="112"/>
        <v>0.89295060232909729</v>
      </c>
    </row>
    <row r="1228" spans="27:32" x14ac:dyDescent="0.25">
      <c r="AA1228" s="7"/>
      <c r="AB1228" s="7"/>
      <c r="AC1228" s="7"/>
      <c r="AD1228">
        <f t="shared" si="111"/>
        <v>2.4499999999999925E-3</v>
      </c>
      <c r="AE1228">
        <f t="shared" si="110"/>
        <v>0.8923664804383139</v>
      </c>
      <c r="AF1228">
        <f t="shared" si="112"/>
        <v>0.89422779306411115</v>
      </c>
    </row>
    <row r="1229" spans="27:32" x14ac:dyDescent="0.25">
      <c r="AA1229" s="7"/>
      <c r="AB1229" s="7"/>
      <c r="AC1229" s="7"/>
      <c r="AD1229">
        <f t="shared" si="111"/>
        <v>2.4519999999999924E-3</v>
      </c>
      <c r="AE1229">
        <f t="shared" si="110"/>
        <v>0.89367591363908128</v>
      </c>
      <c r="AF1229">
        <f t="shared" si="112"/>
        <v>0.89550589683583104</v>
      </c>
    </row>
    <row r="1230" spans="27:32" x14ac:dyDescent="0.25">
      <c r="AA1230" s="7"/>
      <c r="AB1230" s="7"/>
      <c r="AC1230" s="7"/>
      <c r="AD1230">
        <f t="shared" si="111"/>
        <v>2.4539999999999922E-3</v>
      </c>
      <c r="AE1230">
        <f t="shared" si="110"/>
        <v>0.8949862522299199</v>
      </c>
      <c r="AF1230">
        <f t="shared" si="112"/>
        <v>0.89678486099039811</v>
      </c>
    </row>
    <row r="1231" spans="27:32" x14ac:dyDescent="0.25">
      <c r="AA1231" s="7"/>
      <c r="AB1231" s="7"/>
      <c r="AC1231" s="7"/>
      <c r="AD1231">
        <f t="shared" si="111"/>
        <v>2.455999999999992E-3</v>
      </c>
      <c r="AE1231">
        <f t="shared" si="110"/>
        <v>0.89629744227322061</v>
      </c>
      <c r="AF1231">
        <f t="shared" si="112"/>
        <v>0.8980646329741433</v>
      </c>
    </row>
    <row r="1232" spans="27:32" x14ac:dyDescent="0.25">
      <c r="AA1232" s="7"/>
      <c r="AB1232" s="7"/>
      <c r="AC1232" s="7"/>
      <c r="AD1232">
        <f t="shared" si="111"/>
        <v>2.4579999999999919E-3</v>
      </c>
      <c r="AE1232">
        <f t="shared" si="110"/>
        <v>0.89760942993319259</v>
      </c>
      <c r="AF1232">
        <f t="shared" si="112"/>
        <v>0.89934516033540168</v>
      </c>
    </row>
    <row r="1233" spans="27:32" x14ac:dyDescent="0.25">
      <c r="AA1233" s="7"/>
      <c r="AB1233" s="7"/>
      <c r="AC1233" s="7"/>
      <c r="AD1233">
        <f t="shared" si="111"/>
        <v>2.4599999999999917E-3</v>
      </c>
      <c r="AE1233">
        <f t="shared" si="110"/>
        <v>0.89892216147773041</v>
      </c>
      <c r="AF1233">
        <f t="shared" si="112"/>
        <v>0.90062639072631889</v>
      </c>
    </row>
    <row r="1234" spans="27:32" x14ac:dyDescent="0.25">
      <c r="AA1234" s="7"/>
      <c r="AB1234" s="7"/>
      <c r="AC1234" s="7"/>
      <c r="AD1234">
        <f t="shared" si="111"/>
        <v>2.4619999999999915E-3</v>
      </c>
      <c r="AE1234">
        <f t="shared" si="110"/>
        <v>0.90023558328027176</v>
      </c>
      <c r="AF1234">
        <f t="shared" si="112"/>
        <v>0.90190827190464717</v>
      </c>
    </row>
    <row r="1235" spans="27:32" x14ac:dyDescent="0.25">
      <c r="AA1235" s="7"/>
      <c r="AB1235" s="7"/>
      <c r="AC1235" s="7"/>
      <c r="AD1235">
        <f t="shared" si="111"/>
        <v>2.4639999999999914E-3</v>
      </c>
      <c r="AE1235">
        <f t="shared" si="110"/>
        <v>0.90154964182164754</v>
      </c>
      <c r="AF1235">
        <f t="shared" si="112"/>
        <v>0.90319075173553398</v>
      </c>
    </row>
    <row r="1236" spans="27:32" x14ac:dyDescent="0.25">
      <c r="AA1236" s="7"/>
      <c r="AB1236" s="7"/>
      <c r="AC1236" s="7"/>
      <c r="AD1236">
        <f t="shared" si="111"/>
        <v>2.4659999999999912E-3</v>
      </c>
      <c r="AE1236">
        <f t="shared" si="110"/>
        <v>0.90286428369192262</v>
      </c>
      <c r="AF1236">
        <f t="shared" si="112"/>
        <v>0.9044737781933021</v>
      </c>
    </row>
    <row r="1237" spans="27:32" x14ac:dyDescent="0.25">
      <c r="AA1237" s="7"/>
      <c r="AB1237" s="7"/>
      <c r="AC1237" s="7"/>
      <c r="AD1237">
        <f t="shared" si="111"/>
        <v>2.467999999999991E-3</v>
      </c>
      <c r="AE1237">
        <f t="shared" si="110"/>
        <v>0.90417945559222679</v>
      </c>
      <c r="AF1237">
        <f t="shared" si="112"/>
        <v>0.90575729936321947</v>
      </c>
    </row>
    <row r="1238" spans="27:32" x14ac:dyDescent="0.25">
      <c r="AA1238" s="7"/>
      <c r="AB1238" s="7"/>
      <c r="AC1238" s="7"/>
      <c r="AD1238">
        <f t="shared" si="111"/>
        <v>2.4699999999999909E-3</v>
      </c>
      <c r="AE1238">
        <f t="shared" si="110"/>
        <v>0.90549510433657776</v>
      </c>
      <c r="AF1238">
        <f t="shared" si="112"/>
        <v>0.90704126344326153</v>
      </c>
    </row>
    <row r="1239" spans="27:32" x14ac:dyDescent="0.25">
      <c r="AA1239" s="7"/>
      <c r="AB1239" s="7"/>
      <c r="AC1239" s="7"/>
      <c r="AD1239">
        <f t="shared" si="111"/>
        <v>2.4719999999999907E-3</v>
      </c>
      <c r="AE1239">
        <f t="shared" si="110"/>
        <v>0.90681117685369594</v>
      </c>
      <c r="AF1239">
        <f t="shared" si="112"/>
        <v>0.90832561874586359</v>
      </c>
    </row>
    <row r="1240" spans="27:32" x14ac:dyDescent="0.25">
      <c r="AA1240" s="7"/>
      <c r="AB1240" s="7"/>
      <c r="AC1240" s="7"/>
      <c r="AD1240">
        <f t="shared" si="111"/>
        <v>2.4739999999999905E-3</v>
      </c>
      <c r="AE1240">
        <f t="shared" si="110"/>
        <v>0.90812762018880711</v>
      </c>
      <c r="AF1240">
        <f t="shared" si="112"/>
        <v>0.90961031369966527</v>
      </c>
    </row>
    <row r="1241" spans="27:32" x14ac:dyDescent="0.25">
      <c r="AA1241" s="7"/>
      <c r="AB1241" s="7"/>
      <c r="AC1241" s="7"/>
      <c r="AD1241">
        <f t="shared" si="111"/>
        <v>2.4759999999999904E-3</v>
      </c>
      <c r="AE1241">
        <f t="shared" si="110"/>
        <v>0.90944438150543938</v>
      </c>
      <c r="AF1241">
        <f t="shared" si="112"/>
        <v>0.91089529685124526</v>
      </c>
    </row>
    <row r="1242" spans="27:32" x14ac:dyDescent="0.25">
      <c r="AA1242" s="7"/>
      <c r="AB1242" s="7"/>
      <c r="AC1242" s="7"/>
      <c r="AD1242">
        <f t="shared" si="111"/>
        <v>2.4779999999999902E-3</v>
      </c>
      <c r="AE1242">
        <f t="shared" si="110"/>
        <v>0.91076140808720907</v>
      </c>
      <c r="AF1242">
        <f t="shared" si="112"/>
        <v>0.91218051686684665</v>
      </c>
    </row>
    <row r="1243" spans="27:32" x14ac:dyDescent="0.25">
      <c r="AA1243" s="7"/>
      <c r="AB1243" s="7"/>
      <c r="AC1243" s="7"/>
      <c r="AD1243">
        <f t="shared" si="111"/>
        <v>2.47999999999999E-3</v>
      </c>
      <c r="AE1243">
        <f t="shared" si="110"/>
        <v>0.91207864733959787</v>
      </c>
      <c r="AF1243">
        <f t="shared" si="112"/>
        <v>0.91346592253409431</v>
      </c>
    </row>
    <row r="1244" spans="27:32" x14ac:dyDescent="0.25">
      <c r="AA1244" s="7"/>
      <c r="AB1244" s="7"/>
      <c r="AC1244" s="7"/>
      <c r="AD1244">
        <f t="shared" si="111"/>
        <v>2.4819999999999899E-3</v>
      </c>
      <c r="AE1244">
        <f t="shared" si="110"/>
        <v>0.91339604679172004</v>
      </c>
      <c r="AF1244">
        <f t="shared" si="112"/>
        <v>0.91475146276370223</v>
      </c>
    </row>
    <row r="1245" spans="27:32" x14ac:dyDescent="0.25">
      <c r="AA1245" s="7"/>
      <c r="AB1245" s="7"/>
      <c r="AC1245" s="7"/>
      <c r="AD1245">
        <f t="shared" si="111"/>
        <v>2.4839999999999897E-3</v>
      </c>
      <c r="AE1245">
        <f t="shared" si="110"/>
        <v>0.91471355409808242</v>
      </c>
      <c r="AF1245">
        <f t="shared" si="112"/>
        <v>0.91603708659117145</v>
      </c>
    </row>
    <row r="1246" spans="27:32" x14ac:dyDescent="0.25">
      <c r="AA1246" s="7"/>
      <c r="AB1246" s="7"/>
      <c r="AC1246" s="7"/>
      <c r="AD1246">
        <f t="shared" si="111"/>
        <v>2.4859999999999895E-3</v>
      </c>
      <c r="AE1246">
        <f t="shared" si="110"/>
        <v>0.91603111704033202</v>
      </c>
      <c r="AF1246">
        <f t="shared" si="112"/>
        <v>0.91732274317847995</v>
      </c>
    </row>
    <row r="1247" spans="27:32" x14ac:dyDescent="0.25">
      <c r="AA1247" s="7"/>
      <c r="AB1247" s="7"/>
      <c r="AC1247" s="7"/>
      <c r="AD1247">
        <f t="shared" si="111"/>
        <v>2.4879999999999894E-3</v>
      </c>
      <c r="AE1247">
        <f t="shared" si="110"/>
        <v>0.91734868352899646</v>
      </c>
      <c r="AF1247">
        <f t="shared" si="112"/>
        <v>0.9186083818157621</v>
      </c>
    </row>
    <row r="1248" spans="27:32" x14ac:dyDescent="0.25">
      <c r="AA1248" s="7"/>
      <c r="AB1248" s="7"/>
      <c r="AC1248" s="7"/>
      <c r="AD1248">
        <f t="shared" si="111"/>
        <v>2.4899999999999892E-3</v>
      </c>
      <c r="AE1248">
        <f t="shared" si="110"/>
        <v>0.91866620160521495</v>
      </c>
      <c r="AF1248">
        <f t="shared" si="112"/>
        <v>0.91989395192297907</v>
      </c>
    </row>
    <row r="1249" spans="27:32" x14ac:dyDescent="0.25">
      <c r="AA1249" s="7"/>
      <c r="AB1249" s="7"/>
      <c r="AC1249" s="7"/>
      <c r="AD1249">
        <f t="shared" si="111"/>
        <v>2.491999999999989E-3</v>
      </c>
      <c r="AE1249">
        <f t="shared" si="110"/>
        <v>0.91998361944245743</v>
      </c>
      <c r="AF1249">
        <f t="shared" si="112"/>
        <v>0.92117940305158041</v>
      </c>
    </row>
    <row r="1250" spans="27:32" x14ac:dyDescent="0.25">
      <c r="AA1250" s="7"/>
      <c r="AB1250" s="7"/>
      <c r="AC1250" s="7"/>
      <c r="AD1250">
        <f t="shared" si="111"/>
        <v>2.4939999999999888E-3</v>
      </c>
      <c r="AE1250">
        <f t="shared" si="110"/>
        <v>0.92130088534823795</v>
      </c>
      <c r="AF1250">
        <f t="shared" si="112"/>
        <v>0.92246468488615518</v>
      </c>
    </row>
    <row r="1251" spans="27:32" x14ac:dyDescent="0.25">
      <c r="AA1251" s="7"/>
      <c r="AB1251" s="7"/>
      <c r="AC1251" s="7"/>
      <c r="AD1251">
        <f t="shared" si="111"/>
        <v>2.4959999999999887E-3</v>
      </c>
      <c r="AE1251">
        <f t="shared" si="110"/>
        <v>0.92261794776581429</v>
      </c>
      <c r="AF1251">
        <f t="shared" si="112"/>
        <v>0.92374974724607506</v>
      </c>
    </row>
    <row r="1252" spans="27:32" x14ac:dyDescent="0.25">
      <c r="AA1252" s="7"/>
      <c r="AB1252" s="7"/>
      <c r="AC1252" s="7"/>
      <c r="AD1252">
        <f t="shared" si="111"/>
        <v>2.4979999999999885E-3</v>
      </c>
      <c r="AE1252">
        <f t="shared" si="110"/>
        <v>0.92393475527588165</v>
      </c>
      <c r="AF1252">
        <f t="shared" si="112"/>
        <v>0.92503454008712638</v>
      </c>
    </row>
    <row r="1253" spans="27:32" x14ac:dyDescent="0.25">
      <c r="AA1253" s="7"/>
      <c r="AB1253" s="7"/>
      <c r="AC1253" s="7"/>
      <c r="AD1253">
        <f t="shared" si="111"/>
        <v>2.4999999999999883E-3</v>
      </c>
      <c r="AE1253">
        <f t="shared" si="110"/>
        <v>0.92525125659825436</v>
      </c>
      <c r="AF1253">
        <f t="shared" si="112"/>
        <v>0.92631901350313406</v>
      </c>
    </row>
    <row r="1254" spans="27:32" x14ac:dyDescent="0.25">
      <c r="AA1254" s="7"/>
      <c r="AB1254" s="7"/>
      <c r="AC1254" s="7"/>
      <c r="AD1254">
        <f t="shared" si="111"/>
        <v>2.5019999999999882E-3</v>
      </c>
      <c r="AE1254">
        <f t="shared" si="110"/>
        <v>0.92656740059353848</v>
      </c>
      <c r="AF1254">
        <f t="shared" si="112"/>
        <v>0.92760311772757487</v>
      </c>
    </row>
    <row r="1255" spans="27:32" x14ac:dyDescent="0.25">
      <c r="AA1255" s="7"/>
      <c r="AB1255" s="7"/>
      <c r="AC1255" s="7"/>
      <c r="AD1255">
        <f t="shared" si="111"/>
        <v>2.503999999999988E-3</v>
      </c>
      <c r="AE1255">
        <f t="shared" si="110"/>
        <v>0.92788313626479502</v>
      </c>
      <c r="AF1255">
        <f t="shared" si="112"/>
        <v>0.92888680313518179</v>
      </c>
    </row>
    <row r="1256" spans="27:32" x14ac:dyDescent="0.25">
      <c r="AA1256" s="7"/>
      <c r="AB1256" s="7"/>
      <c r="AC1256" s="7"/>
      <c r="AD1256">
        <f t="shared" si="111"/>
        <v>2.5059999999999878E-3</v>
      </c>
      <c r="AE1256">
        <f t="shared" si="110"/>
        <v>0.92919841275919346</v>
      </c>
      <c r="AF1256">
        <f t="shared" si="112"/>
        <v>0.93017002024353823</v>
      </c>
    </row>
    <row r="1257" spans="27:32" x14ac:dyDescent="0.25">
      <c r="AA1257" s="7"/>
      <c r="AB1257" s="7"/>
      <c r="AC1257" s="7"/>
      <c r="AD1257">
        <f t="shared" si="111"/>
        <v>2.5079999999999877E-3</v>
      </c>
      <c r="AE1257">
        <f t="shared" si="110"/>
        <v>0.93051317936965394</v>
      </c>
      <c r="AF1257">
        <f t="shared" si="112"/>
        <v>0.93145271971466315</v>
      </c>
    </row>
    <row r="1258" spans="27:32" x14ac:dyDescent="0.25">
      <c r="AA1258" s="7"/>
      <c r="AB1258" s="7"/>
      <c r="AC1258" s="7"/>
      <c r="AD1258">
        <f t="shared" si="111"/>
        <v>2.5099999999999875E-3</v>
      </c>
      <c r="AE1258">
        <f t="shared" si="110"/>
        <v>0.93182738553648192</v>
      </c>
      <c r="AF1258">
        <f t="shared" si="112"/>
        <v>0.93273485235658571</v>
      </c>
    </row>
    <row r="1259" spans="27:32" x14ac:dyDescent="0.25">
      <c r="AA1259" s="7"/>
      <c r="AB1259" s="7"/>
      <c r="AC1259" s="7"/>
      <c r="AD1259">
        <f t="shared" si="111"/>
        <v>2.5119999999999873E-3</v>
      </c>
      <c r="AE1259">
        <f t="shared" si="110"/>
        <v>0.93314098084899133</v>
      </c>
      <c r="AF1259">
        <f t="shared" si="112"/>
        <v>0.93401636912491104</v>
      </c>
    </row>
    <row r="1260" spans="27:32" x14ac:dyDescent="0.25">
      <c r="AA1260" s="7"/>
      <c r="AB1260" s="7"/>
      <c r="AC1260" s="7"/>
      <c r="AD1260">
        <f t="shared" si="111"/>
        <v>2.5139999999999872E-3</v>
      </c>
      <c r="AE1260">
        <f t="shared" si="110"/>
        <v>0.93445391504711772</v>
      </c>
      <c r="AF1260">
        <f t="shared" si="112"/>
        <v>0.93529722112437552</v>
      </c>
    </row>
    <row r="1261" spans="27:32" x14ac:dyDescent="0.25">
      <c r="AA1261" s="7"/>
      <c r="AB1261" s="7"/>
      <c r="AC1261" s="7"/>
      <c r="AD1261">
        <f t="shared" si="111"/>
        <v>2.515999999999987E-3</v>
      </c>
      <c r="AE1261">
        <f t="shared" si="110"/>
        <v>0.93576613802302266</v>
      </c>
      <c r="AF1261">
        <f t="shared" si="112"/>
        <v>0.93657735961039201</v>
      </c>
    </row>
    <row r="1262" spans="27:32" x14ac:dyDescent="0.25">
      <c r="AA1262" s="7"/>
      <c r="AB1262" s="7"/>
      <c r="AC1262" s="7"/>
      <c r="AD1262">
        <f t="shared" si="111"/>
        <v>2.5179999999999868E-3</v>
      </c>
      <c r="AE1262">
        <f t="shared" si="110"/>
        <v>0.93707759982268668</v>
      </c>
      <c r="AF1262">
        <f t="shared" si="112"/>
        <v>0.9378567359905865</v>
      </c>
    </row>
    <row r="1263" spans="27:32" x14ac:dyDescent="0.25">
      <c r="AA1263" s="7"/>
      <c r="AB1263" s="7"/>
      <c r="AC1263" s="7"/>
      <c r="AD1263">
        <f t="shared" si="111"/>
        <v>2.5199999999999867E-3</v>
      </c>
      <c r="AE1263">
        <f t="shared" si="110"/>
        <v>0.93838825064749276</v>
      </c>
      <c r="AF1263">
        <f t="shared" si="112"/>
        <v>0.93913530182632354</v>
      </c>
    </row>
    <row r="1264" spans="27:32" x14ac:dyDescent="0.25">
      <c r="AA1264" s="7"/>
      <c r="AB1264" s="7"/>
      <c r="AC1264" s="7"/>
      <c r="AD1264">
        <f t="shared" si="111"/>
        <v>2.5219999999999865E-3</v>
      </c>
      <c r="AE1264">
        <f t="shared" si="110"/>
        <v>0.93969804085580078</v>
      </c>
      <c r="AF1264">
        <f t="shared" si="112"/>
        <v>0.94041300883422196</v>
      </c>
    </row>
    <row r="1265" spans="27:32" x14ac:dyDescent="0.25">
      <c r="AA1265" s="7"/>
      <c r="AB1265" s="7"/>
      <c r="AC1265" s="7"/>
      <c r="AD1265">
        <f t="shared" si="111"/>
        <v>2.5239999999999863E-3</v>
      </c>
      <c r="AE1265">
        <f t="shared" si="110"/>
        <v>0.94100692096450955</v>
      </c>
      <c r="AF1265">
        <f t="shared" si="112"/>
        <v>0.94168980888766141</v>
      </c>
    </row>
    <row r="1266" spans="27:32" x14ac:dyDescent="0.25">
      <c r="AA1266" s="7"/>
      <c r="AB1266" s="7"/>
      <c r="AC1266" s="7"/>
      <c r="AD1266">
        <f t="shared" si="111"/>
        <v>2.5259999999999862E-3</v>
      </c>
      <c r="AE1266">
        <f t="shared" si="110"/>
        <v>0.94231484165060975</v>
      </c>
      <c r="AF1266">
        <f t="shared" si="112"/>
        <v>0.9429656540182777</v>
      </c>
    </row>
    <row r="1267" spans="27:32" x14ac:dyDescent="0.25">
      <c r="AA1267" s="7"/>
      <c r="AB1267" s="7"/>
      <c r="AC1267" s="7"/>
      <c r="AD1267">
        <f t="shared" si="111"/>
        <v>2.527999999999986E-3</v>
      </c>
      <c r="AE1267">
        <f t="shared" si="110"/>
        <v>0.94362175375272872</v>
      </c>
      <c r="AF1267">
        <f t="shared" si="112"/>
        <v>0.94424049641744934</v>
      </c>
    </row>
    <row r="1268" spans="27:32" x14ac:dyDescent="0.25">
      <c r="AA1268" s="7"/>
      <c r="AB1268" s="7"/>
      <c r="AC1268" s="7"/>
      <c r="AD1268">
        <f t="shared" si="111"/>
        <v>2.5299999999999858E-3</v>
      </c>
      <c r="AE1268">
        <f t="shared" si="110"/>
        <v>0.94492760827266109</v>
      </c>
      <c r="AF1268">
        <f t="shared" si="112"/>
        <v>0.94551428843777274</v>
      </c>
    </row>
    <row r="1269" spans="27:32" x14ac:dyDescent="0.25">
      <c r="AA1269" s="7"/>
      <c r="AB1269" s="7"/>
      <c r="AC1269" s="7"/>
      <c r="AD1269">
        <f t="shared" si="111"/>
        <v>2.5319999999999857E-3</v>
      </c>
      <c r="AE1269">
        <f t="shared" si="110"/>
        <v>0.94623235637689185</v>
      </c>
      <c r="AF1269">
        <f t="shared" si="112"/>
        <v>0.94678698259452854</v>
      </c>
    </row>
    <row r="1270" spans="27:32" x14ac:dyDescent="0.25">
      <c r="AA1270" s="7"/>
      <c r="AB1270" s="7"/>
      <c r="AC1270" s="7"/>
      <c r="AD1270">
        <f t="shared" si="111"/>
        <v>2.5339999999999855E-3</v>
      </c>
      <c r="AE1270">
        <f t="shared" si="110"/>
        <v>0.94753594939810892</v>
      </c>
      <c r="AF1270">
        <f t="shared" si="112"/>
        <v>0.94805853156713693</v>
      </c>
    </row>
    <row r="1271" spans="27:32" x14ac:dyDescent="0.25">
      <c r="AA1271" s="7"/>
      <c r="AB1271" s="7"/>
      <c r="AC1271" s="7"/>
      <c r="AD1271">
        <f t="shared" si="111"/>
        <v>2.5359999999999853E-3</v>
      </c>
      <c r="AE1271">
        <f t="shared" si="110"/>
        <v>0.94883833883670399</v>
      </c>
      <c r="AF1271">
        <f t="shared" si="112"/>
        <v>0.94932888820060346</v>
      </c>
    </row>
    <row r="1272" spans="27:32" x14ac:dyDescent="0.25">
      <c r="AA1272" s="7"/>
      <c r="AB1272" s="7"/>
      <c r="AC1272" s="7"/>
      <c r="AD1272">
        <f t="shared" si="111"/>
        <v>2.5379999999999851E-3</v>
      </c>
      <c r="AE1272">
        <f t="shared" si="110"/>
        <v>0.95013947636226426</v>
      </c>
      <c r="AF1272">
        <f t="shared" si="112"/>
        <v>0.95059800550695406</v>
      </c>
    </row>
    <row r="1273" spans="27:32" x14ac:dyDescent="0.25">
      <c r="AA1273" s="7"/>
      <c r="AB1273" s="7"/>
      <c r="AC1273" s="7"/>
      <c r="AD1273">
        <f t="shared" si="111"/>
        <v>2.539999999999985E-3</v>
      </c>
      <c r="AE1273">
        <f t="shared" si="110"/>
        <v>0.95143931381505364</v>
      </c>
      <c r="AF1273">
        <f t="shared" si="112"/>
        <v>0.95186583666665991</v>
      </c>
    </row>
    <row r="1274" spans="27:32" x14ac:dyDescent="0.25">
      <c r="AA1274" s="7"/>
      <c r="AB1274" s="7"/>
      <c r="AC1274" s="7"/>
      <c r="AD1274">
        <f t="shared" si="111"/>
        <v>2.5419999999999848E-3</v>
      </c>
      <c r="AE1274">
        <f t="shared" si="110"/>
        <v>0.95273780320748258</v>
      </c>
      <c r="AF1274">
        <f t="shared" si="112"/>
        <v>0.95313233503005224</v>
      </c>
    </row>
    <row r="1275" spans="27:32" x14ac:dyDescent="0.25">
      <c r="AA1275" s="7"/>
      <c r="AB1275" s="7"/>
      <c r="AC1275" s="7"/>
      <c r="AD1275">
        <f t="shared" si="111"/>
        <v>2.5439999999999846E-3</v>
      </c>
      <c r="AE1275">
        <f t="shared" si="110"/>
        <v>0.95403489672556829</v>
      </c>
      <c r="AF1275">
        <f t="shared" si="112"/>
        <v>0.95439745411872667</v>
      </c>
    </row>
    <row r="1276" spans="27:32" x14ac:dyDescent="0.25">
      <c r="AA1276" s="7"/>
      <c r="AB1276" s="7"/>
      <c r="AC1276" s="7"/>
      <c r="AD1276">
        <f t="shared" si="111"/>
        <v>2.5459999999999845E-3</v>
      </c>
      <c r="AE1276">
        <f t="shared" si="110"/>
        <v>0.95533054673038464</v>
      </c>
      <c r="AF1276">
        <f t="shared" si="112"/>
        <v>0.95566114762693766</v>
      </c>
    </row>
    <row r="1277" spans="27:32" x14ac:dyDescent="0.25">
      <c r="AA1277" s="7"/>
      <c r="AB1277" s="7"/>
      <c r="AC1277" s="7"/>
      <c r="AD1277">
        <f t="shared" si="111"/>
        <v>2.5479999999999843E-3</v>
      </c>
      <c r="AE1277">
        <f t="shared" si="110"/>
        <v>0.95662470575950054</v>
      </c>
      <c r="AF1277">
        <f t="shared" si="112"/>
        <v>0.95692336942298217</v>
      </c>
    </row>
    <row r="1278" spans="27:32" x14ac:dyDescent="0.25">
      <c r="AA1278" s="7"/>
      <c r="AB1278" s="7"/>
      <c r="AC1278" s="7"/>
      <c r="AD1278">
        <f t="shared" si="111"/>
        <v>2.5499999999999841E-3</v>
      </c>
      <c r="AE1278">
        <f t="shared" si="110"/>
        <v>0.95791732652840822</v>
      </c>
      <c r="AF1278">
        <f t="shared" si="112"/>
        <v>0.95818407355057311</v>
      </c>
    </row>
    <row r="1279" spans="27:32" x14ac:dyDescent="0.25">
      <c r="AA1279" s="7"/>
      <c r="AB1279" s="7"/>
      <c r="AC1279" s="7"/>
      <c r="AD1279">
        <f t="shared" si="111"/>
        <v>2.551999999999984E-3</v>
      </c>
      <c r="AE1279">
        <f t="shared" si="110"/>
        <v>0.95920836193194181</v>
      </c>
      <c r="AF1279">
        <f t="shared" si="112"/>
        <v>0.95944321423020196</v>
      </c>
    </row>
    <row r="1280" spans="27:32" x14ac:dyDescent="0.25">
      <c r="AA1280" s="7"/>
      <c r="AB1280" s="7"/>
      <c r="AC1280" s="7"/>
      <c r="AD1280">
        <f t="shared" si="111"/>
        <v>2.5539999999999838E-3</v>
      </c>
      <c r="AE1280">
        <f t="shared" si="110"/>
        <v>0.9604977650456834</v>
      </c>
      <c r="AF1280">
        <f t="shared" si="112"/>
        <v>0.96070074586049203</v>
      </c>
    </row>
    <row r="1281" spans="27:32" x14ac:dyDescent="0.25">
      <c r="AA1281" s="7"/>
      <c r="AB1281" s="7"/>
      <c r="AC1281" s="7"/>
      <c r="AD1281">
        <f t="shared" si="111"/>
        <v>2.5559999999999836E-3</v>
      </c>
      <c r="AE1281">
        <f t="shared" si="110"/>
        <v>0.96178548912736039</v>
      </c>
      <c r="AF1281">
        <f t="shared" si="112"/>
        <v>0.96195662301954032</v>
      </c>
    </row>
    <row r="1282" spans="27:32" x14ac:dyDescent="0.25">
      <c r="AA1282" s="7"/>
      <c r="AB1282" s="7"/>
      <c r="AC1282" s="7"/>
      <c r="AD1282">
        <f t="shared" si="111"/>
        <v>2.5579999999999835E-3</v>
      </c>
      <c r="AE1282">
        <f t="shared" si="110"/>
        <v>0.9630714876182308</v>
      </c>
      <c r="AF1282">
        <f t="shared" si="112"/>
        <v>0.96321080046624863</v>
      </c>
    </row>
    <row r="1283" spans="27:32" x14ac:dyDescent="0.25">
      <c r="AA1283" s="7"/>
      <c r="AB1283" s="7"/>
      <c r="AC1283" s="7"/>
      <c r="AD1283">
        <f t="shared" si="111"/>
        <v>2.5599999999999833E-3</v>
      </c>
      <c r="AE1283">
        <f t="shared" ref="AE1283:AE1346" si="113">2*ZL*EXP((-NL*AD1283)/(2*NQ))*(SIN((AD1283*SQRT(4*NK*NQ-NL^2))/(2*NQ))/SQRT(4*NK*NQ-NL^2))-NL*ZK*EXP((-NL*AD1283)/(2*NQ))*(SIN((AD1283*SQRT(4*NK*NQ-NL^2))/(2*NQ))/(NK*SQRT(4*NK*NQ-NL^2)))-ZQ*(NL/NQ)*EXP((-NL*AD1283)/(2*NQ))*(SIN((AD1283*SQRT(4*NK*NQ-NL^2))/(2*NQ))/SQRT(4*NK*NQ-NL^2))+ZQ*EXP((-NL*AD1283)/(2*NQ))*(COS((AD1283*SQRT(4*NK*NQ-NL^2))/(2*NQ))/NQ)-ZK*EXP((-NL*AD1283)/(2*NQ))*(COS((AD1283*SQRT(4*NK*NQ-NL^2))/(2*NQ))/NK)+ZK/NK</f>
        <v>0.96435571414445809</v>
      </c>
      <c r="AF1283">
        <f t="shared" si="112"/>
        <v>0.96446323314164562</v>
      </c>
    </row>
    <row r="1284" spans="27:32" x14ac:dyDescent="0.25">
      <c r="AA1284" s="7"/>
      <c r="AB1284" s="7"/>
      <c r="AC1284" s="7"/>
      <c r="AD1284">
        <f t="shared" ref="AD1284:AD1347" si="114">AD1283+t_MAX/5000</f>
        <v>2.5619999999999831E-3</v>
      </c>
      <c r="AE1284">
        <f t="shared" si="113"/>
        <v>0.96563812251847658</v>
      </c>
      <c r="AF1284">
        <f t="shared" si="112"/>
        <v>0.96571387617019644</v>
      </c>
    </row>
    <row r="1285" spans="27:32" x14ac:dyDescent="0.25">
      <c r="AA1285" s="7"/>
      <c r="AB1285" s="7"/>
      <c r="AC1285" s="7"/>
      <c r="AD1285">
        <f t="shared" si="114"/>
        <v>2.563999999999983E-3</v>
      </c>
      <c r="AE1285">
        <f t="shared" si="113"/>
        <v>0.96691866674034366</v>
      </c>
      <c r="AF1285">
        <f t="shared" ref="AF1285:AF1348" si="115">(1*(ZQ/TA_SIM^2+ZL/TA_SIM+ZK)-1*(2*ZQ/TA_SIM^2+ZL/TA_SIM)+1*(ZQ/TA_SIM^2)+AF1284*(2*NQ/TA_SIM^2+NL/TA_SIM)-AF1283*(NQ/TA_SIM^2))/(NQ/TA_SIM^2+NL/TA_SIM+NK)</f>
        <v>0.96696268486110348</v>
      </c>
    </row>
    <row r="1286" spans="27:32" x14ac:dyDescent="0.25">
      <c r="AA1286" s="7"/>
      <c r="AB1286" s="7"/>
      <c r="AC1286" s="7"/>
      <c r="AD1286">
        <f t="shared" si="114"/>
        <v>2.5659999999999828E-3</v>
      </c>
      <c r="AE1286">
        <f t="shared" si="113"/>
        <v>0.96819730099908308</v>
      </c>
      <c r="AF1286">
        <f t="shared" si="115"/>
        <v>0.96820961470959543</v>
      </c>
    </row>
    <row r="1287" spans="27:32" x14ac:dyDescent="0.25">
      <c r="AA1287" s="7"/>
      <c r="AB1287" s="7"/>
      <c r="AC1287" s="7"/>
      <c r="AD1287">
        <f t="shared" si="114"/>
        <v>2.5679999999999826E-3</v>
      </c>
      <c r="AE1287">
        <f t="shared" si="113"/>
        <v>0.96947397967401794</v>
      </c>
      <c r="AF1287">
        <f t="shared" si="115"/>
        <v>0.96945462139820637</v>
      </c>
    </row>
    <row r="1288" spans="27:32" x14ac:dyDescent="0.25">
      <c r="AA1288" s="7"/>
      <c r="AB1288" s="7"/>
      <c r="AC1288" s="7"/>
      <c r="AD1288">
        <f t="shared" si="114"/>
        <v>2.5699999999999825E-3</v>
      </c>
      <c r="AE1288">
        <f t="shared" si="113"/>
        <v>0.97074865733608939</v>
      </c>
      <c r="AF1288">
        <f t="shared" si="115"/>
        <v>0.97069766079804365</v>
      </c>
    </row>
    <row r="1289" spans="27:32" x14ac:dyDescent="0.25">
      <c r="AA1289" s="7"/>
      <c r="AB1289" s="7"/>
      <c r="AC1289" s="7"/>
      <c r="AD1289">
        <f t="shared" si="114"/>
        <v>2.5719999999999823E-3</v>
      </c>
      <c r="AE1289">
        <f t="shared" si="113"/>
        <v>0.97202128874916904</v>
      </c>
      <c r="AF1289">
        <f t="shared" si="115"/>
        <v>0.97193868897004576</v>
      </c>
    </row>
    <row r="1290" spans="27:32" x14ac:dyDescent="0.25">
      <c r="AA1290" s="7"/>
      <c r="AB1290" s="7"/>
      <c r="AC1290" s="7"/>
      <c r="AD1290">
        <f t="shared" si="114"/>
        <v>2.5739999999999821E-3</v>
      </c>
      <c r="AE1290">
        <f t="shared" si="113"/>
        <v>0.97329182887135779</v>
      </c>
      <c r="AF1290">
        <f t="shared" si="115"/>
        <v>0.97317766216622903</v>
      </c>
    </row>
    <row r="1291" spans="27:32" x14ac:dyDescent="0.25">
      <c r="AA1291" s="7"/>
      <c r="AB1291" s="7"/>
      <c r="AC1291" s="7"/>
      <c r="AD1291">
        <f t="shared" si="114"/>
        <v>2.575999999999982E-3</v>
      </c>
      <c r="AE1291">
        <f t="shared" si="113"/>
        <v>0.97456023285627347</v>
      </c>
      <c r="AF1291">
        <f t="shared" si="115"/>
        <v>0.97441453683092383</v>
      </c>
    </row>
    <row r="1292" spans="27:32" x14ac:dyDescent="0.25">
      <c r="AA1292" s="7"/>
      <c r="AB1292" s="7"/>
      <c r="AC1292" s="7"/>
      <c r="AD1292">
        <f t="shared" si="114"/>
        <v>2.5779999999999818E-3</v>
      </c>
      <c r="AE1292">
        <f t="shared" si="113"/>
        <v>0.97582645605432894</v>
      </c>
      <c r="AF1292">
        <f t="shared" si="115"/>
        <v>0.97564926960199982</v>
      </c>
    </row>
    <row r="1293" spans="27:32" x14ac:dyDescent="0.25">
      <c r="AA1293" s="7"/>
      <c r="AB1293" s="7"/>
      <c r="AC1293" s="7"/>
      <c r="AD1293">
        <f t="shared" si="114"/>
        <v>2.5799999999999816E-3</v>
      </c>
      <c r="AE1293">
        <f t="shared" si="113"/>
        <v>0.97709045401399863</v>
      </c>
      <c r="AF1293">
        <f t="shared" si="115"/>
        <v>0.97688181731208112</v>
      </c>
    </row>
    <row r="1294" spans="27:32" x14ac:dyDescent="0.25">
      <c r="AA1294" s="7"/>
      <c r="AB1294" s="7"/>
      <c r="AC1294" s="7"/>
      <c r="AD1294">
        <f t="shared" si="114"/>
        <v>2.5819999999999814E-3</v>
      </c>
      <c r="AE1294">
        <f t="shared" si="113"/>
        <v>0.97835218248307365</v>
      </c>
      <c r="AF1294">
        <f t="shared" si="115"/>
        <v>0.97811213698974997</v>
      </c>
    </row>
    <row r="1295" spans="27:32" x14ac:dyDescent="0.25">
      <c r="AA1295" s="7"/>
      <c r="AB1295" s="7"/>
      <c r="AC1295" s="7"/>
      <c r="AD1295">
        <f t="shared" si="114"/>
        <v>2.5839999999999813E-3</v>
      </c>
      <c r="AE1295">
        <f t="shared" si="113"/>
        <v>0.97961159740990644</v>
      </c>
      <c r="AF1295">
        <f t="shared" si="115"/>
        <v>0.97934018586073979</v>
      </c>
    </row>
    <row r="1296" spans="27:32" x14ac:dyDescent="0.25">
      <c r="AA1296" s="7"/>
      <c r="AB1296" s="7"/>
      <c r="AC1296" s="7"/>
      <c r="AD1296">
        <f t="shared" si="114"/>
        <v>2.5859999999999811E-3</v>
      </c>
      <c r="AE1296">
        <f t="shared" si="113"/>
        <v>0.98086865494464459</v>
      </c>
      <c r="AF1296">
        <f t="shared" si="115"/>
        <v>0.98056592134911769</v>
      </c>
    </row>
    <row r="1297" spans="27:32" x14ac:dyDescent="0.25">
      <c r="AA1297" s="7"/>
      <c r="AB1297" s="7"/>
      <c r="AC1297" s="7"/>
      <c r="AD1297">
        <f t="shared" si="114"/>
        <v>2.5879999999999809E-3</v>
      </c>
      <c r="AE1297">
        <f t="shared" si="113"/>
        <v>0.98212331144045284</v>
      </c>
      <c r="AF1297">
        <f t="shared" si="115"/>
        <v>0.9817893010784563</v>
      </c>
    </row>
    <row r="1298" spans="27:32" x14ac:dyDescent="0.25">
      <c r="AA1298" s="7"/>
      <c r="AB1298" s="7"/>
      <c r="AC1298" s="7"/>
      <c r="AD1298">
        <f t="shared" si="114"/>
        <v>2.5899999999999808E-3</v>
      </c>
      <c r="AE1298">
        <f t="shared" si="113"/>
        <v>0.98337552345472423</v>
      </c>
      <c r="AF1298">
        <f t="shared" si="115"/>
        <v>0.98301028287299375</v>
      </c>
    </row>
    <row r="1299" spans="27:32" x14ac:dyDescent="0.25">
      <c r="AA1299" s="7"/>
      <c r="AB1299" s="7"/>
      <c r="AC1299" s="7"/>
      <c r="AD1299">
        <f t="shared" si="114"/>
        <v>2.5919999999999806E-3</v>
      </c>
      <c r="AE1299">
        <f t="shared" si="113"/>
        <v>0.98462524775028137</v>
      </c>
      <c r="AF1299">
        <f t="shared" si="115"/>
        <v>0.98422882475878426</v>
      </c>
    </row>
    <row r="1300" spans="27:32" x14ac:dyDescent="0.25">
      <c r="AA1300" s="7"/>
      <c r="AB1300" s="7"/>
      <c r="AC1300" s="7"/>
      <c r="AD1300">
        <f t="shared" si="114"/>
        <v>2.5939999999999804E-3</v>
      </c>
      <c r="AE1300">
        <f t="shared" si="113"/>
        <v>0.98587244129656415</v>
      </c>
      <c r="AF1300">
        <f t="shared" si="115"/>
        <v>0.98544488496483651</v>
      </c>
    </row>
    <row r="1301" spans="27:32" x14ac:dyDescent="0.25">
      <c r="AA1301" s="7"/>
      <c r="AB1301" s="7"/>
      <c r="AC1301" s="7"/>
      <c r="AD1301">
        <f t="shared" si="114"/>
        <v>2.5959999999999803E-3</v>
      </c>
      <c r="AE1301">
        <f t="shared" si="113"/>
        <v>0.98711706127080889</v>
      </c>
      <c r="AF1301">
        <f t="shared" si="115"/>
        <v>0.98665842192424225</v>
      </c>
    </row>
    <row r="1302" spans="27:32" x14ac:dyDescent="0.25">
      <c r="AA1302" s="7"/>
      <c r="AB1302" s="7"/>
      <c r="AC1302" s="7"/>
      <c r="AD1302">
        <f t="shared" si="114"/>
        <v>2.5979999999999801E-3</v>
      </c>
      <c r="AE1302">
        <f t="shared" si="113"/>
        <v>0.98835906505921478</v>
      </c>
      <c r="AF1302">
        <f t="shared" si="115"/>
        <v>0.98786939427529297</v>
      </c>
    </row>
    <row r="1303" spans="27:32" x14ac:dyDescent="0.25">
      <c r="AA1303" s="7"/>
      <c r="AB1303" s="7"/>
      <c r="AC1303" s="7"/>
      <c r="AD1303">
        <f t="shared" si="114"/>
        <v>2.5999999999999799E-3</v>
      </c>
      <c r="AE1303">
        <f t="shared" si="113"/>
        <v>0.98959841025809925</v>
      </c>
      <c r="AF1303">
        <f t="shared" si="115"/>
        <v>0.98907776086258659</v>
      </c>
    </row>
    <row r="1304" spans="27:32" x14ac:dyDescent="0.25">
      <c r="AA1304" s="7"/>
      <c r="AB1304" s="7"/>
      <c r="AC1304" s="7"/>
      <c r="AD1304">
        <f t="shared" si="114"/>
        <v>2.6019999999999798E-3</v>
      </c>
      <c r="AE1304">
        <f t="shared" si="113"/>
        <v>0.99083505467504285</v>
      </c>
      <c r="AF1304">
        <f t="shared" si="115"/>
        <v>0.99028348073812256</v>
      </c>
    </row>
    <row r="1305" spans="27:32" x14ac:dyDescent="0.25">
      <c r="AA1305" s="7"/>
      <c r="AB1305" s="7"/>
      <c r="AC1305" s="7"/>
      <c r="AD1305">
        <f t="shared" si="114"/>
        <v>2.6039999999999796E-3</v>
      </c>
      <c r="AE1305">
        <f t="shared" si="113"/>
        <v>0.99206895633002268</v>
      </c>
      <c r="AF1305">
        <f t="shared" si="115"/>
        <v>0.99148651316238623</v>
      </c>
    </row>
    <row r="1306" spans="27:32" x14ac:dyDescent="0.25">
      <c r="AA1306" s="7"/>
      <c r="AB1306" s="7"/>
      <c r="AC1306" s="7"/>
      <c r="AD1306">
        <f t="shared" si="114"/>
        <v>2.6059999999999794E-3</v>
      </c>
      <c r="AE1306">
        <f t="shared" si="113"/>
        <v>0.99330007345653459</v>
      </c>
      <c r="AF1306">
        <f t="shared" si="115"/>
        <v>0.9926868176054221</v>
      </c>
    </row>
    <row r="1307" spans="27:32" x14ac:dyDescent="0.25">
      <c r="AA1307" s="7"/>
      <c r="AB1307" s="7"/>
      <c r="AC1307" s="7"/>
      <c r="AD1307">
        <f t="shared" si="114"/>
        <v>2.6079999999999793E-3</v>
      </c>
      <c r="AE1307">
        <f t="shared" si="113"/>
        <v>0.99452836450270266</v>
      </c>
      <c r="AF1307">
        <f t="shared" si="115"/>
        <v>0.9938843537478963</v>
      </c>
    </row>
    <row r="1308" spans="27:32" x14ac:dyDescent="0.25">
      <c r="AA1308" s="7"/>
      <c r="AB1308" s="7"/>
      <c r="AC1308" s="7"/>
      <c r="AD1308">
        <f t="shared" si="114"/>
        <v>2.6099999999999791E-3</v>
      </c>
      <c r="AE1308">
        <f t="shared" si="113"/>
        <v>0.99575378813238069</v>
      </c>
      <c r="AF1308">
        <f t="shared" si="115"/>
        <v>0.99507908148214819</v>
      </c>
    </row>
    <row r="1309" spans="27:32" x14ac:dyDescent="0.25">
      <c r="AA1309" s="7"/>
      <c r="AB1309" s="7"/>
      <c r="AC1309" s="7"/>
      <c r="AD1309">
        <f t="shared" si="114"/>
        <v>2.6119999999999789E-3</v>
      </c>
      <c r="AE1309">
        <f t="shared" si="113"/>
        <v>0.99697630322623976</v>
      </c>
      <c r="AF1309">
        <f t="shared" si="115"/>
        <v>0.99627096091323053</v>
      </c>
    </row>
    <row r="1310" spans="27:32" x14ac:dyDescent="0.25">
      <c r="AA1310" s="7"/>
      <c r="AB1310" s="7"/>
      <c r="AC1310" s="7"/>
      <c r="AD1310">
        <f t="shared" si="114"/>
        <v>2.6139999999999788E-3</v>
      </c>
      <c r="AE1310">
        <f t="shared" si="113"/>
        <v>0.99819586888284451</v>
      </c>
      <c r="AF1310">
        <f t="shared" si="115"/>
        <v>0.99745995235993901</v>
      </c>
    </row>
    <row r="1311" spans="27:32" x14ac:dyDescent="0.25">
      <c r="AA1311" s="7"/>
      <c r="AB1311" s="7"/>
      <c r="AC1311" s="7"/>
      <c r="AD1311">
        <f t="shared" si="114"/>
        <v>2.6159999999999786E-3</v>
      </c>
      <c r="AE1311">
        <f t="shared" si="113"/>
        <v>0.99941244441971966</v>
      </c>
      <c r="AF1311">
        <f t="shared" si="115"/>
        <v>0.99864601635583017</v>
      </c>
    </row>
    <row r="1312" spans="27:32" x14ac:dyDescent="0.25">
      <c r="AA1312" s="7"/>
      <c r="AB1312" s="7"/>
      <c r="AC1312" s="7"/>
      <c r="AD1312">
        <f t="shared" si="114"/>
        <v>2.6179999999999784E-3</v>
      </c>
      <c r="AE1312">
        <f t="shared" si="113"/>
        <v>1.0006259893744047</v>
      </c>
      <c r="AF1312">
        <f t="shared" si="115"/>
        <v>0.99982911365022886</v>
      </c>
    </row>
    <row r="1313" spans="27:32" x14ac:dyDescent="0.25">
      <c r="AA1313" s="7"/>
      <c r="AB1313" s="7"/>
      <c r="AC1313" s="7"/>
      <c r="AD1313">
        <f t="shared" si="114"/>
        <v>2.6199999999999782E-3</v>
      </c>
      <c r="AE1313">
        <f t="shared" si="113"/>
        <v>1.0018364635054968</v>
      </c>
      <c r="AF1313">
        <f t="shared" si="115"/>
        <v>1.0010092052092248</v>
      </c>
    </row>
    <row r="1314" spans="27:32" x14ac:dyDescent="0.25">
      <c r="AA1314" s="7"/>
      <c r="AB1314" s="7"/>
      <c r="AC1314" s="7"/>
      <c r="AD1314">
        <f t="shared" si="114"/>
        <v>2.6219999999999781E-3</v>
      </c>
      <c r="AE1314">
        <f t="shared" si="113"/>
        <v>1.0030438267936825</v>
      </c>
      <c r="AF1314">
        <f t="shared" si="115"/>
        <v>1.0021862522166574</v>
      </c>
    </row>
    <row r="1315" spans="27:32" x14ac:dyDescent="0.25">
      <c r="AA1315" s="7"/>
      <c r="AB1315" s="7"/>
      <c r="AC1315" s="7"/>
      <c r="AD1315">
        <f t="shared" si="114"/>
        <v>2.6239999999999779E-3</v>
      </c>
      <c r="AE1315">
        <f t="shared" si="113"/>
        <v>1.0042480394427571</v>
      </c>
      <c r="AF1315">
        <f t="shared" si="115"/>
        <v>1.0033602160750899</v>
      </c>
    </row>
    <row r="1316" spans="27:32" x14ac:dyDescent="0.25">
      <c r="AA1316" s="7"/>
      <c r="AB1316" s="7"/>
      <c r="AC1316" s="7"/>
      <c r="AD1316">
        <f t="shared" si="114"/>
        <v>2.6259999999999777E-3</v>
      </c>
      <c r="AE1316">
        <f t="shared" si="113"/>
        <v>1.0054490618806358</v>
      </c>
      <c r="AF1316">
        <f t="shared" si="115"/>
        <v>1.0045310584067721</v>
      </c>
    </row>
    <row r="1317" spans="27:32" x14ac:dyDescent="0.25">
      <c r="AA1317" s="7"/>
      <c r="AB1317" s="7"/>
      <c r="AC1317" s="7"/>
      <c r="AD1317">
        <f t="shared" si="114"/>
        <v>2.6279999999999776E-3</v>
      </c>
      <c r="AE1317">
        <f t="shared" si="113"/>
        <v>1.0066468547603504</v>
      </c>
      <c r="AF1317">
        <f t="shared" si="115"/>
        <v>1.0056987410545926</v>
      </c>
    </row>
    <row r="1318" spans="27:32" x14ac:dyDescent="0.25">
      <c r="AA1318" s="7"/>
      <c r="AB1318" s="7"/>
      <c r="AC1318" s="7"/>
      <c r="AD1318">
        <f t="shared" si="114"/>
        <v>2.6299999999999774E-3</v>
      </c>
      <c r="AE1318">
        <f t="shared" si="113"/>
        <v>1.0078413789610348</v>
      </c>
      <c r="AF1318">
        <f t="shared" si="115"/>
        <v>1.006863226083019</v>
      </c>
    </row>
    <row r="1319" spans="27:32" x14ac:dyDescent="0.25">
      <c r="AA1319" s="7"/>
      <c r="AB1319" s="7"/>
      <c r="AC1319" s="7"/>
      <c r="AD1319">
        <f t="shared" si="114"/>
        <v>2.6319999999999772E-3</v>
      </c>
      <c r="AE1319">
        <f t="shared" si="113"/>
        <v>1.009032595588901</v>
      </c>
      <c r="AF1319">
        <f t="shared" si="115"/>
        <v>1.0080244757790284</v>
      </c>
    </row>
    <row r="1320" spans="27:32" x14ac:dyDescent="0.25">
      <c r="AA1320" s="7"/>
      <c r="AB1320" s="7"/>
      <c r="AC1320" s="7"/>
      <c r="AD1320">
        <f t="shared" si="114"/>
        <v>2.6339999999999771E-3</v>
      </c>
      <c r="AE1320">
        <f t="shared" si="113"/>
        <v>1.0102204659782035</v>
      </c>
      <c r="AF1320">
        <f t="shared" si="115"/>
        <v>1.0091824526530249</v>
      </c>
    </row>
    <row r="1321" spans="27:32" x14ac:dyDescent="0.25">
      <c r="AA1321" s="7"/>
      <c r="AB1321" s="7"/>
      <c r="AC1321" s="7"/>
      <c r="AD1321">
        <f t="shared" si="114"/>
        <v>2.6359999999999769E-3</v>
      </c>
      <c r="AE1321">
        <f t="shared" si="113"/>
        <v>1.0114049516921881</v>
      </c>
      <c r="AF1321">
        <f t="shared" si="115"/>
        <v>1.0103371194397472</v>
      </c>
    </row>
    <row r="1322" spans="27:32" x14ac:dyDescent="0.25">
      <c r="AA1322" s="7"/>
      <c r="AB1322" s="7"/>
      <c r="AC1322" s="7"/>
      <c r="AD1322">
        <f t="shared" si="114"/>
        <v>2.6379999999999767E-3</v>
      </c>
      <c r="AE1322">
        <f t="shared" si="113"/>
        <v>1.0125860145240368</v>
      </c>
      <c r="AF1322">
        <f t="shared" si="115"/>
        <v>1.0114884390991661</v>
      </c>
    </row>
    <row r="1323" spans="27:32" x14ac:dyDescent="0.25">
      <c r="AA1323" s="7"/>
      <c r="AB1323" s="7"/>
      <c r="AC1323" s="7"/>
      <c r="AD1323">
        <f t="shared" si="114"/>
        <v>2.6399999999999766E-3</v>
      </c>
      <c r="AE1323">
        <f t="shared" si="113"/>
        <v>1.0137636164977948</v>
      </c>
      <c r="AF1323">
        <f t="shared" si="115"/>
        <v>1.0126363748173675</v>
      </c>
    </row>
    <row r="1324" spans="27:32" x14ac:dyDescent="0.25">
      <c r="AA1324" s="7"/>
      <c r="AB1324" s="7"/>
      <c r="AC1324" s="7"/>
      <c r="AD1324">
        <f t="shared" si="114"/>
        <v>2.6419999999999764E-3</v>
      </c>
      <c r="AE1324">
        <f t="shared" si="113"/>
        <v>1.0149377198692873</v>
      </c>
      <c r="AF1324">
        <f t="shared" si="115"/>
        <v>1.0137808900074274</v>
      </c>
    </row>
    <row r="1325" spans="27:32" x14ac:dyDescent="0.25">
      <c r="AA1325" s="7"/>
      <c r="AB1325" s="7"/>
      <c r="AC1325" s="7"/>
      <c r="AD1325">
        <f t="shared" si="114"/>
        <v>2.6439999999999762E-3</v>
      </c>
      <c r="AE1325">
        <f t="shared" si="113"/>
        <v>1.0161082871270284</v>
      </c>
      <c r="AF1325">
        <f t="shared" si="115"/>
        <v>1.0149219483102752</v>
      </c>
    </row>
    <row r="1326" spans="27:32" x14ac:dyDescent="0.25">
      <c r="AA1326" s="7"/>
      <c r="AB1326" s="7"/>
      <c r="AC1326" s="7"/>
      <c r="AD1326">
        <f t="shared" si="114"/>
        <v>2.6459999999999761E-3</v>
      </c>
      <c r="AE1326">
        <f t="shared" si="113"/>
        <v>1.0172752809931154</v>
      </c>
      <c r="AF1326">
        <f t="shared" si="115"/>
        <v>1.0160595135955439</v>
      </c>
    </row>
    <row r="1327" spans="27:32" x14ac:dyDescent="0.25">
      <c r="AA1327" s="7"/>
      <c r="AB1327" s="7"/>
      <c r="AC1327" s="7"/>
      <c r="AD1327">
        <f t="shared" si="114"/>
        <v>2.6479999999999759E-3</v>
      </c>
      <c r="AE1327">
        <f t="shared" si="113"/>
        <v>1.0184386644241104</v>
      </c>
      <c r="AF1327">
        <f t="shared" si="115"/>
        <v>1.0171935499624116</v>
      </c>
    </row>
    <row r="1328" spans="27:32" x14ac:dyDescent="0.25">
      <c r="AA1328" s="7"/>
      <c r="AB1328" s="7"/>
      <c r="AC1328" s="7"/>
      <c r="AD1328">
        <f t="shared" si="114"/>
        <v>2.6499999999999757E-3</v>
      </c>
      <c r="AE1328">
        <f t="shared" si="113"/>
        <v>1.0195984006119145</v>
      </c>
      <c r="AF1328">
        <f t="shared" si="115"/>
        <v>1.0183240217404304</v>
      </c>
    </row>
    <row r="1329" spans="27:32" x14ac:dyDescent="0.25">
      <c r="AA1329" s="7"/>
      <c r="AB1329" s="7"/>
      <c r="AC1329" s="7"/>
      <c r="AD1329">
        <f t="shared" si="114"/>
        <v>2.6519999999999756E-3</v>
      </c>
      <c r="AE1329">
        <f t="shared" si="113"/>
        <v>1.0207544529846282</v>
      </c>
      <c r="AF1329">
        <f t="shared" si="115"/>
        <v>1.0194508934903441</v>
      </c>
    </row>
    <row r="1330" spans="27:32" x14ac:dyDescent="0.25">
      <c r="AA1330" s="7"/>
      <c r="AB1330" s="7"/>
      <c r="AC1330" s="7"/>
      <c r="AD1330">
        <f t="shared" si="114"/>
        <v>2.6539999999999754E-3</v>
      </c>
      <c r="AE1330">
        <f t="shared" si="113"/>
        <v>1.0219067852073986</v>
      </c>
      <c r="AF1330">
        <f t="shared" si="115"/>
        <v>1.0205741300048956</v>
      </c>
    </row>
    <row r="1331" spans="27:32" x14ac:dyDescent="0.25">
      <c r="AA1331" s="7"/>
      <c r="AB1331" s="7"/>
      <c r="AC1331" s="7"/>
      <c r="AD1331">
        <f t="shared" si="114"/>
        <v>2.6559999999999752E-3</v>
      </c>
      <c r="AE1331">
        <f t="shared" si="113"/>
        <v>1.0230553611832596</v>
      </c>
      <c r="AF1331">
        <f t="shared" si="115"/>
        <v>1.0216936963096219</v>
      </c>
    </row>
    <row r="1332" spans="27:32" x14ac:dyDescent="0.25">
      <c r="AA1332" s="7"/>
      <c r="AB1332" s="7"/>
      <c r="AC1332" s="7"/>
      <c r="AD1332">
        <f t="shared" si="114"/>
        <v>2.6579999999999751E-3</v>
      </c>
      <c r="AE1332">
        <f t="shared" si="113"/>
        <v>1.0242001450539555</v>
      </c>
      <c r="AF1332">
        <f t="shared" si="115"/>
        <v>1.0228095576636393</v>
      </c>
    </row>
    <row r="1333" spans="27:32" x14ac:dyDescent="0.25">
      <c r="AA1333" s="7"/>
      <c r="AB1333" s="7"/>
      <c r="AC1333" s="7"/>
      <c r="AD1333">
        <f t="shared" si="114"/>
        <v>2.6599999999999749E-3</v>
      </c>
      <c r="AE1333">
        <f t="shared" si="113"/>
        <v>1.0253411012007578</v>
      </c>
      <c r="AF1333">
        <f t="shared" si="115"/>
        <v>1.0239216795604165</v>
      </c>
    </row>
    <row r="1334" spans="27:32" x14ac:dyDescent="0.25">
      <c r="AA1334" s="7"/>
      <c r="AB1334" s="7"/>
      <c r="AC1334" s="7"/>
      <c r="AD1334">
        <f t="shared" si="114"/>
        <v>2.6619999999999747E-3</v>
      </c>
      <c r="AE1334">
        <f t="shared" si="113"/>
        <v>1.0264781942452681</v>
      </c>
      <c r="AF1334">
        <f t="shared" si="115"/>
        <v>1.025030027728536</v>
      </c>
    </row>
    <row r="1335" spans="27:32" x14ac:dyDescent="0.25">
      <c r="AA1335" s="7"/>
      <c r="AB1335" s="7"/>
      <c r="AC1335" s="7"/>
      <c r="AD1335">
        <f t="shared" si="114"/>
        <v>2.6639999999999745E-3</v>
      </c>
      <c r="AE1335">
        <f t="shared" si="113"/>
        <v>1.0276113890502072</v>
      </c>
      <c r="AF1335">
        <f t="shared" si="115"/>
        <v>1.0261345681324461</v>
      </c>
    </row>
    <row r="1336" spans="27:32" x14ac:dyDescent="0.25">
      <c r="AA1336" s="7"/>
      <c r="AB1336" s="7"/>
      <c r="AC1336" s="7"/>
      <c r="AD1336">
        <f t="shared" si="114"/>
        <v>2.6659999999999744E-3</v>
      </c>
      <c r="AE1336">
        <f t="shared" si="113"/>
        <v>1.028740650720199</v>
      </c>
      <c r="AF1336">
        <f t="shared" si="115"/>
        <v>1.0272352669731992</v>
      </c>
    </row>
    <row r="1337" spans="27:32" x14ac:dyDescent="0.25">
      <c r="AA1337" s="7"/>
      <c r="AB1337" s="7"/>
      <c r="AC1337" s="7"/>
      <c r="AD1337">
        <f t="shared" si="114"/>
        <v>2.6679999999999742E-3</v>
      </c>
      <c r="AE1337">
        <f t="shared" si="113"/>
        <v>1.0298659446025371</v>
      </c>
      <c r="AF1337">
        <f t="shared" si="115"/>
        <v>1.0283320906891817</v>
      </c>
    </row>
    <row r="1338" spans="27:32" x14ac:dyDescent="0.25">
      <c r="AA1338" s="7"/>
      <c r="AB1338" s="7"/>
      <c r="AC1338" s="7"/>
      <c r="AD1338">
        <f t="shared" si="114"/>
        <v>2.669999999999974E-3</v>
      </c>
      <c r="AE1338">
        <f t="shared" si="113"/>
        <v>1.0309872362879411</v>
      </c>
      <c r="AF1338">
        <f t="shared" si="115"/>
        <v>1.0294250059568302</v>
      </c>
    </row>
    <row r="1339" spans="27:32" x14ac:dyDescent="0.25">
      <c r="AA1339" s="7"/>
      <c r="AB1339" s="7"/>
      <c r="AC1339" s="7"/>
      <c r="AD1339">
        <f t="shared" si="114"/>
        <v>2.6719999999999739E-3</v>
      </c>
      <c r="AE1339">
        <f t="shared" si="113"/>
        <v>1.0321044916113049</v>
      </c>
      <c r="AF1339">
        <f t="shared" si="115"/>
        <v>1.0305139796913381</v>
      </c>
    </row>
    <row r="1340" spans="27:32" x14ac:dyDescent="0.25">
      <c r="AA1340" s="7"/>
      <c r="AB1340" s="7"/>
      <c r="AC1340" s="7"/>
      <c r="AD1340">
        <f t="shared" si="114"/>
        <v>2.6739999999999737E-3</v>
      </c>
      <c r="AE1340">
        <f t="shared" si="113"/>
        <v>1.0332176766524288</v>
      </c>
      <c r="AF1340">
        <f t="shared" si="115"/>
        <v>1.0315989790473503</v>
      </c>
    </row>
    <row r="1341" spans="27:32" x14ac:dyDescent="0.25">
      <c r="AA1341" s="7"/>
      <c r="AB1341" s="7"/>
      <c r="AC1341" s="7"/>
      <c r="AD1341">
        <f t="shared" si="114"/>
        <v>2.6759999999999735E-3</v>
      </c>
      <c r="AE1341">
        <f t="shared" si="113"/>
        <v>1.0343267577367428</v>
      </c>
      <c r="AF1341">
        <f t="shared" si="115"/>
        <v>1.0326799714196471</v>
      </c>
    </row>
    <row r="1342" spans="27:32" x14ac:dyDescent="0.25">
      <c r="AA1342" s="7"/>
      <c r="AB1342" s="7"/>
      <c r="AC1342" s="7"/>
      <c r="AD1342">
        <f t="shared" si="114"/>
        <v>2.6779999999999734E-3</v>
      </c>
      <c r="AE1342">
        <f t="shared" si="113"/>
        <v>1.0354317014360179</v>
      </c>
      <c r="AF1342">
        <f t="shared" si="115"/>
        <v>1.0337569244438163</v>
      </c>
    </row>
    <row r="1343" spans="27:32" x14ac:dyDescent="0.25">
      <c r="AA1343" s="7"/>
      <c r="AB1343" s="7"/>
      <c r="AC1343" s="7"/>
      <c r="AD1343">
        <f t="shared" si="114"/>
        <v>2.6799999999999732E-3</v>
      </c>
      <c r="AE1343">
        <f t="shared" si="113"/>
        <v>1.0365324745690663</v>
      </c>
      <c r="AF1343">
        <f t="shared" si="115"/>
        <v>1.0348298059969148</v>
      </c>
    </row>
    <row r="1344" spans="27:32" x14ac:dyDescent="0.25">
      <c r="AA1344" s="7"/>
      <c r="AB1344" s="7"/>
      <c r="AC1344" s="7"/>
      <c r="AD1344">
        <f t="shared" si="114"/>
        <v>2.681999999999973E-3</v>
      </c>
      <c r="AE1344">
        <f t="shared" si="113"/>
        <v>1.0376290442024276</v>
      </c>
      <c r="AF1344">
        <f t="shared" si="115"/>
        <v>1.0358985841981185</v>
      </c>
    </row>
    <row r="1345" spans="27:32" x14ac:dyDescent="0.25">
      <c r="AA1345" s="7"/>
      <c r="AB1345" s="7"/>
      <c r="AC1345" s="7"/>
      <c r="AD1345">
        <f t="shared" si="114"/>
        <v>2.6839999999999729E-3</v>
      </c>
      <c r="AE1345">
        <f t="shared" si="113"/>
        <v>1.0387213776510482</v>
      </c>
      <c r="AF1345">
        <f t="shared" si="115"/>
        <v>1.0369632274093616</v>
      </c>
    </row>
    <row r="1346" spans="27:32" x14ac:dyDescent="0.25">
      <c r="AA1346" s="7"/>
      <c r="AB1346" s="7"/>
      <c r="AC1346" s="7"/>
      <c r="AD1346">
        <f t="shared" si="114"/>
        <v>2.6859999999999727E-3</v>
      </c>
      <c r="AE1346">
        <f t="shared" si="113"/>
        <v>1.039809442478945</v>
      </c>
      <c r="AF1346">
        <f t="shared" si="115"/>
        <v>1.0380237042359637</v>
      </c>
    </row>
    <row r="1347" spans="27:32" x14ac:dyDescent="0.25">
      <c r="AA1347" s="7"/>
      <c r="AB1347" s="7"/>
      <c r="AC1347" s="7"/>
      <c r="AD1347">
        <f t="shared" si="114"/>
        <v>2.6879999999999725E-3</v>
      </c>
      <c r="AE1347">
        <f t="shared" ref="AE1347:AE1410" si="116">2*ZL*EXP((-NL*AD1347)/(2*NQ))*(SIN((AD1347*SQRT(4*NK*NQ-NL^2))/(2*NQ))/SQRT(4*NK*NQ-NL^2))-NL*ZK*EXP((-NL*AD1347)/(2*NQ))*(SIN((AD1347*SQRT(4*NK*NQ-NL^2))/(2*NQ))/(NK*SQRT(4*NK*NQ-NL^2)))-ZQ*(NL/NQ)*EXP((-NL*AD1347)/(2*NQ))*(SIN((AD1347*SQRT(4*NK*NQ-NL^2))/(2*NQ))/SQRT(4*NK*NQ-NL^2))+ZQ*EXP((-NL*AD1347)/(2*NQ))*(COS((AD1347*SQRT(4*NK*NQ-NL^2))/(2*NQ))/NQ)-ZK*EXP((-NL*AD1347)/(2*NQ))*(COS((AD1347*SQRT(4*NK*NQ-NL^2))/(2*NQ))/NK)+ZK/NK</f>
        <v>1.0408932064998584</v>
      </c>
      <c r="AF1347">
        <f t="shared" si="115"/>
        <v>1.0390799835272468</v>
      </c>
    </row>
    <row r="1348" spans="27:32" x14ac:dyDescent="0.25">
      <c r="AA1348" s="7"/>
      <c r="AB1348" s="7"/>
      <c r="AC1348" s="7"/>
      <c r="AD1348">
        <f t="shared" ref="AD1348:AD1411" si="117">AD1347+t_MAX/5000</f>
        <v>2.6899999999999724E-3</v>
      </c>
      <c r="AE1348">
        <f t="shared" si="116"/>
        <v>1.0419726377778964</v>
      </c>
      <c r="AF1348">
        <f t="shared" si="115"/>
        <v>1.0401320343771405</v>
      </c>
    </row>
    <row r="1349" spans="27:32" x14ac:dyDescent="0.25">
      <c r="AA1349" s="7"/>
      <c r="AB1349" s="7"/>
      <c r="AC1349" s="7"/>
      <c r="AD1349">
        <f t="shared" si="117"/>
        <v>2.6919999999999722E-3</v>
      </c>
      <c r="AE1349">
        <f t="shared" si="116"/>
        <v>1.0430477046281645</v>
      </c>
      <c r="AF1349">
        <f t="shared" ref="AF1349:AF1412" si="118">(1*(ZQ/TA_SIM^2+ZL/TA_SIM+ZK)-1*(2*ZQ/TA_SIM^2+ZL/TA_SIM)+1*(ZQ/TA_SIM^2)+AF1348*(2*NQ/TA_SIM^2+NL/TA_SIM)-AF1347*(NQ/TA_SIM^2))/(NQ/TA_SIM^2+NL/TA_SIM+NK)</f>
        <v>1.0411798261247758</v>
      </c>
    </row>
    <row r="1350" spans="27:32" x14ac:dyDescent="0.25">
      <c r="AA1350" s="7"/>
      <c r="AB1350" s="7"/>
      <c r="AC1350" s="7"/>
      <c r="AD1350">
        <f t="shared" si="117"/>
        <v>2.693999999999972E-3</v>
      </c>
      <c r="AE1350">
        <f t="shared" si="116"/>
        <v>1.0441183756173837</v>
      </c>
      <c r="AF1350">
        <f t="shared" si="118"/>
        <v>1.042223328355069</v>
      </c>
    </row>
    <row r="1351" spans="27:32" x14ac:dyDescent="0.25">
      <c r="AA1351" s="7"/>
      <c r="AB1351" s="7"/>
      <c r="AC1351" s="7"/>
      <c r="AD1351">
        <f t="shared" si="117"/>
        <v>2.6959999999999719E-3</v>
      </c>
      <c r="AE1351">
        <f t="shared" si="116"/>
        <v>1.0451846195645005</v>
      </c>
      <c r="AF1351">
        <f t="shared" si="118"/>
        <v>1.043262510899293</v>
      </c>
    </row>
    <row r="1352" spans="27:32" x14ac:dyDescent="0.25">
      <c r="AA1352" s="7"/>
      <c r="AB1352" s="7"/>
      <c r="AC1352" s="7"/>
      <c r="AD1352">
        <f t="shared" si="117"/>
        <v>2.6979999999999717E-3</v>
      </c>
      <c r="AE1352">
        <f t="shared" si="116"/>
        <v>1.0462464055412821</v>
      </c>
      <c r="AF1352">
        <f t="shared" si="118"/>
        <v>1.044297343835638</v>
      </c>
    </row>
    <row r="1353" spans="27:32" x14ac:dyDescent="0.25">
      <c r="AA1353" s="7"/>
      <c r="AB1353" s="7"/>
      <c r="AC1353" s="7"/>
      <c r="AD1353">
        <f t="shared" si="117"/>
        <v>2.6999999999999715E-3</v>
      </c>
      <c r="AE1353">
        <f t="shared" si="116"/>
        <v>1.0473037028729002</v>
      </c>
      <c r="AF1353">
        <f t="shared" si="118"/>
        <v>1.0453277974897608</v>
      </c>
    </row>
    <row r="1354" spans="27:32" x14ac:dyDescent="0.25">
      <c r="AA1354" s="7"/>
      <c r="AB1354" s="7"/>
      <c r="AC1354" s="7"/>
      <c r="AD1354">
        <f t="shared" si="117"/>
        <v>2.7019999999999714E-3</v>
      </c>
      <c r="AE1354">
        <f t="shared" si="116"/>
        <v>1.0483564811385069</v>
      </c>
      <c r="AF1354">
        <f t="shared" si="118"/>
        <v>1.0463538424353238</v>
      </c>
    </row>
    <row r="1355" spans="27:32" x14ac:dyDescent="0.25">
      <c r="AA1355" s="7"/>
      <c r="AB1355" s="7"/>
      <c r="AC1355" s="7"/>
      <c r="AD1355">
        <f t="shared" si="117"/>
        <v>2.7039999999999712E-3</v>
      </c>
      <c r="AE1355">
        <f t="shared" si="116"/>
        <v>1.0494047101717938</v>
      </c>
      <c r="AF1355">
        <f t="shared" si="118"/>
        <v>1.0473754494945218</v>
      </c>
    </row>
    <row r="1356" spans="27:32" x14ac:dyDescent="0.25">
      <c r="AA1356" s="7"/>
      <c r="AB1356" s="7"/>
      <c r="AC1356" s="7"/>
      <c r="AD1356">
        <f t="shared" si="117"/>
        <v>2.705999999999971E-3</v>
      </c>
      <c r="AE1356">
        <f t="shared" si="116"/>
        <v>1.0504483600615455</v>
      </c>
      <c r="AF1356">
        <f t="shared" si="118"/>
        <v>1.0483925897385982</v>
      </c>
    </row>
    <row r="1357" spans="27:32" x14ac:dyDescent="0.25">
      <c r="AA1357" s="7"/>
      <c r="AB1357" s="7"/>
      <c r="AC1357" s="7"/>
      <c r="AD1357">
        <f t="shared" si="117"/>
        <v>2.7079999999999708E-3</v>
      </c>
      <c r="AE1357">
        <f t="shared" si="116"/>
        <v>1.051487401152176</v>
      </c>
      <c r="AF1357">
        <f t="shared" si="118"/>
        <v>1.0494052344883504</v>
      </c>
    </row>
    <row r="1358" spans="27:32" x14ac:dyDescent="0.25">
      <c r="AA1358" s="7"/>
      <c r="AB1358" s="7"/>
      <c r="AC1358" s="7"/>
      <c r="AD1358">
        <f t="shared" si="117"/>
        <v>2.7099999999999707E-3</v>
      </c>
      <c r="AE1358">
        <f t="shared" si="116"/>
        <v>1.0525218040442574</v>
      </c>
      <c r="AF1358">
        <f t="shared" si="118"/>
        <v>1.0504133553146233</v>
      </c>
    </row>
    <row r="1359" spans="27:32" x14ac:dyDescent="0.25">
      <c r="AA1359" s="7"/>
      <c r="AB1359" s="7"/>
      <c r="AC1359" s="7"/>
      <c r="AD1359">
        <f t="shared" si="117"/>
        <v>2.7119999999999705E-3</v>
      </c>
      <c r="AE1359">
        <f t="shared" si="116"/>
        <v>1.0535515395950363</v>
      </c>
      <c r="AF1359">
        <f t="shared" si="118"/>
        <v>1.0514169240387918</v>
      </c>
    </row>
    <row r="1360" spans="27:32" x14ac:dyDescent="0.25">
      <c r="AA1360" s="7"/>
      <c r="AB1360" s="7"/>
      <c r="AC1360" s="7"/>
      <c r="AD1360">
        <f t="shared" si="117"/>
        <v>2.7139999999999703E-3</v>
      </c>
      <c r="AE1360">
        <f t="shared" si="116"/>
        <v>1.0545765789189387</v>
      </c>
      <c r="AF1360">
        <f t="shared" si="118"/>
        <v>1.0524159127332335</v>
      </c>
    </row>
    <row r="1361" spans="27:32" x14ac:dyDescent="0.25">
      <c r="AA1361" s="7"/>
      <c r="AB1361" s="7"/>
      <c r="AC1361" s="7"/>
      <c r="AD1361">
        <f t="shared" si="117"/>
        <v>2.7159999999999702E-3</v>
      </c>
      <c r="AE1361">
        <f t="shared" si="116"/>
        <v>1.0555968933880622</v>
      </c>
      <c r="AF1361">
        <f t="shared" si="118"/>
        <v>1.0534102937217884</v>
      </c>
    </row>
    <row r="1362" spans="27:32" x14ac:dyDescent="0.25">
      <c r="AA1362" s="7"/>
      <c r="AB1362" s="7"/>
      <c r="AC1362" s="7"/>
      <c r="AD1362">
        <f t="shared" si="117"/>
        <v>2.71799999999997E-3</v>
      </c>
      <c r="AE1362">
        <f t="shared" si="116"/>
        <v>1.0566124546326596</v>
      </c>
      <c r="AF1362">
        <f t="shared" si="118"/>
        <v>1.0544000395802087</v>
      </c>
    </row>
    <row r="1363" spans="27:32" x14ac:dyDescent="0.25">
      <c r="AA1363" s="7"/>
      <c r="AB1363" s="7"/>
      <c r="AC1363" s="7"/>
      <c r="AD1363">
        <f t="shared" si="117"/>
        <v>2.7199999999999698E-3</v>
      </c>
      <c r="AE1363">
        <f t="shared" si="116"/>
        <v>1.0576232345416086</v>
      </c>
      <c r="AF1363">
        <f t="shared" si="118"/>
        <v>1.0553851231365974</v>
      </c>
    </row>
    <row r="1364" spans="27:32" x14ac:dyDescent="0.25">
      <c r="AA1364" s="7"/>
      <c r="AB1364" s="7"/>
      <c r="AC1364" s="7"/>
      <c r="AD1364">
        <f t="shared" si="117"/>
        <v>2.7219999999999697E-3</v>
      </c>
      <c r="AE1364">
        <f t="shared" si="116"/>
        <v>1.0586292052628701</v>
      </c>
      <c r="AF1364">
        <f t="shared" si="118"/>
        <v>1.0563655174718358</v>
      </c>
    </row>
    <row r="1365" spans="27:32" x14ac:dyDescent="0.25">
      <c r="AA1365" s="7"/>
      <c r="AB1365" s="7"/>
      <c r="AC1365" s="7"/>
      <c r="AD1365">
        <f t="shared" si="117"/>
        <v>2.7239999999999695E-3</v>
      </c>
      <c r="AE1365">
        <f t="shared" si="116"/>
        <v>1.0596303392039383</v>
      </c>
      <c r="AF1365">
        <f t="shared" si="118"/>
        <v>1.0573411959199996</v>
      </c>
    </row>
    <row r="1366" spans="27:32" x14ac:dyDescent="0.25">
      <c r="AA1366" s="7"/>
      <c r="AB1366" s="7"/>
      <c r="AC1366" s="7"/>
      <c r="AD1366">
        <f t="shared" si="117"/>
        <v>2.7259999999999693E-3</v>
      </c>
      <c r="AE1366">
        <f t="shared" si="116"/>
        <v>1.0606266090322758</v>
      </c>
      <c r="AF1366">
        <f t="shared" si="118"/>
        <v>1.0583121320687643</v>
      </c>
    </row>
    <row r="1367" spans="27:32" x14ac:dyDescent="0.25">
      <c r="AA1367" s="7"/>
      <c r="AB1367" s="7"/>
      <c r="AC1367" s="7"/>
      <c r="AD1367">
        <f t="shared" si="117"/>
        <v>2.7279999999999692E-3</v>
      </c>
      <c r="AE1367">
        <f t="shared" si="116"/>
        <v>1.0616179876757372</v>
      </c>
      <c r="AF1367">
        <f t="shared" si="118"/>
        <v>1.0592782997597998</v>
      </c>
    </row>
    <row r="1368" spans="27:32" x14ac:dyDescent="0.25">
      <c r="AA1368" s="7"/>
      <c r="AB1368" s="7"/>
      <c r="AC1368" s="7"/>
      <c r="AD1368">
        <f t="shared" si="117"/>
        <v>2.729999999999969E-3</v>
      </c>
      <c r="AE1368">
        <f t="shared" si="116"/>
        <v>1.0626044483229868</v>
      </c>
      <c r="AF1368">
        <f t="shared" si="118"/>
        <v>1.0602396730891535</v>
      </c>
    </row>
    <row r="1369" spans="27:32" x14ac:dyDescent="0.25">
      <c r="AA1369" s="7"/>
      <c r="AB1369" s="7"/>
      <c r="AC1369" s="7"/>
      <c r="AD1369">
        <f t="shared" si="117"/>
        <v>2.7319999999999688E-3</v>
      </c>
      <c r="AE1369">
        <f t="shared" si="116"/>
        <v>1.0635859644238979</v>
      </c>
      <c r="AF1369">
        <f t="shared" si="118"/>
        <v>1.0611962264076225</v>
      </c>
    </row>
    <row r="1370" spans="27:32" x14ac:dyDescent="0.25">
      <c r="AA1370" s="7"/>
      <c r="AB1370" s="7"/>
      <c r="AC1370" s="7"/>
      <c r="AD1370">
        <f t="shared" si="117"/>
        <v>2.7339999999999687E-3</v>
      </c>
      <c r="AE1370">
        <f t="shared" si="116"/>
        <v>1.0645625096899438</v>
      </c>
      <c r="AF1370">
        <f t="shared" si="118"/>
        <v>1.0621479343211153</v>
      </c>
    </row>
    <row r="1371" spans="27:32" x14ac:dyDescent="0.25">
      <c r="AA1371" s="7"/>
      <c r="AB1371" s="7"/>
      <c r="AC1371" s="7"/>
      <c r="AD1371">
        <f t="shared" si="117"/>
        <v>2.7359999999999685E-3</v>
      </c>
      <c r="AE1371">
        <f t="shared" si="116"/>
        <v>1.0655340580945807</v>
      </c>
      <c r="AF1371">
        <f t="shared" si="118"/>
        <v>1.0630947716910022</v>
      </c>
    </row>
    <row r="1372" spans="27:32" x14ac:dyDescent="0.25">
      <c r="AA1372" s="7"/>
      <c r="AB1372" s="7"/>
      <c r="AC1372" s="7"/>
      <c r="AD1372">
        <f t="shared" si="117"/>
        <v>2.7379999999999683E-3</v>
      </c>
      <c r="AE1372">
        <f t="shared" si="116"/>
        <v>1.0665005838736132</v>
      </c>
      <c r="AF1372">
        <f t="shared" si="118"/>
        <v>1.0640367136344544</v>
      </c>
    </row>
    <row r="1373" spans="27:32" x14ac:dyDescent="0.25">
      <c r="AA1373" s="7"/>
      <c r="AB1373" s="7"/>
      <c r="AC1373" s="7"/>
      <c r="AD1373">
        <f t="shared" si="117"/>
        <v>2.7399999999999682E-3</v>
      </c>
      <c r="AE1373">
        <f t="shared" si="116"/>
        <v>1.0674620615255528</v>
      </c>
      <c r="AF1373">
        <f t="shared" si="118"/>
        <v>1.0649737355247724</v>
      </c>
    </row>
    <row r="1374" spans="27:32" x14ac:dyDescent="0.25">
      <c r="AA1374" s="7"/>
      <c r="AB1374" s="7"/>
      <c r="AC1374" s="7"/>
      <c r="AD1374">
        <f t="shared" si="117"/>
        <v>2.741999999999968E-3</v>
      </c>
      <c r="AE1374">
        <f t="shared" si="116"/>
        <v>1.068418465811964</v>
      </c>
      <c r="AF1374">
        <f t="shared" si="118"/>
        <v>1.0659058129917041</v>
      </c>
    </row>
    <row r="1375" spans="27:32" x14ac:dyDescent="0.25">
      <c r="AA1375" s="7"/>
      <c r="AB1375" s="7"/>
      <c r="AC1375" s="7"/>
      <c r="AD1375">
        <f t="shared" si="117"/>
        <v>2.7439999999999678E-3</v>
      </c>
      <c r="AE1375">
        <f t="shared" si="116"/>
        <v>1.0693697717577999</v>
      </c>
      <c r="AF1375">
        <f t="shared" si="118"/>
        <v>1.0668329219217514</v>
      </c>
    </row>
    <row r="1376" spans="27:32" x14ac:dyDescent="0.25">
      <c r="AA1376" s="7"/>
      <c r="AB1376" s="7"/>
      <c r="AC1376" s="7"/>
      <c r="AD1376">
        <f t="shared" si="117"/>
        <v>2.7459999999999677E-3</v>
      </c>
      <c r="AE1376">
        <f t="shared" si="116"/>
        <v>1.0703159546517234</v>
      </c>
      <c r="AF1376">
        <f t="shared" si="118"/>
        <v>1.0677550384584653</v>
      </c>
    </row>
    <row r="1377" spans="27:32" x14ac:dyDescent="0.25">
      <c r="AA1377" s="7"/>
      <c r="AB1377" s="7"/>
      <c r="AC1377" s="7"/>
      <c r="AD1377">
        <f t="shared" si="117"/>
        <v>2.7479999999999675E-3</v>
      </c>
      <c r="AE1377">
        <f t="shared" si="116"/>
        <v>1.0712569900464231</v>
      </c>
      <c r="AF1377">
        <f t="shared" si="118"/>
        <v>1.0686721390027318</v>
      </c>
    </row>
    <row r="1378" spans="27:32" x14ac:dyDescent="0.25">
      <c r="AA1378" s="7"/>
      <c r="AB1378" s="7"/>
      <c r="AC1378" s="7"/>
      <c r="AD1378">
        <f t="shared" si="117"/>
        <v>2.7499999999999673E-3</v>
      </c>
      <c r="AE1378">
        <f t="shared" si="116"/>
        <v>1.0721928537589103</v>
      </c>
      <c r="AF1378">
        <f t="shared" si="118"/>
        <v>1.0695842002130451</v>
      </c>
    </row>
    <row r="1379" spans="27:32" x14ac:dyDescent="0.25">
      <c r="AA1379" s="7"/>
      <c r="AB1379" s="7"/>
      <c r="AC1379" s="7"/>
      <c r="AD1379">
        <f t="shared" si="117"/>
        <v>2.7519999999999671E-3</v>
      </c>
      <c r="AE1379">
        <f t="shared" si="116"/>
        <v>1.0731235218708131</v>
      </c>
      <c r="AF1379">
        <f t="shared" si="118"/>
        <v>1.0704911990057713</v>
      </c>
    </row>
    <row r="1380" spans="27:32" x14ac:dyDescent="0.25">
      <c r="AA1380" s="7"/>
      <c r="AB1380" s="7"/>
      <c r="AC1380" s="7"/>
      <c r="AD1380">
        <f t="shared" si="117"/>
        <v>2.753999999999967E-3</v>
      </c>
      <c r="AE1380">
        <f t="shared" si="116"/>
        <v>1.0740489707286529</v>
      </c>
      <c r="AF1380">
        <f t="shared" si="118"/>
        <v>1.0713931125554004</v>
      </c>
    </row>
    <row r="1381" spans="27:32" x14ac:dyDescent="0.25">
      <c r="AA1381" s="7"/>
      <c r="AB1381" s="7"/>
      <c r="AC1381" s="7"/>
      <c r="AD1381">
        <f t="shared" si="117"/>
        <v>2.7559999999999668E-3</v>
      </c>
      <c r="AE1381">
        <f t="shared" si="116"/>
        <v>1.0749691769441121</v>
      </c>
      <c r="AF1381">
        <f t="shared" si="118"/>
        <v>1.072289918294788</v>
      </c>
    </row>
    <row r="1382" spans="27:32" x14ac:dyDescent="0.25">
      <c r="AA1382" s="7"/>
      <c r="AB1382" s="7"/>
      <c r="AC1382" s="7"/>
      <c r="AD1382">
        <f t="shared" si="117"/>
        <v>2.7579999999999666E-3</v>
      </c>
      <c r="AE1382">
        <f t="shared" si="116"/>
        <v>1.0758841173942921</v>
      </c>
      <c r="AF1382">
        <f t="shared" si="118"/>
        <v>1.0731815939153868</v>
      </c>
    </row>
    <row r="1383" spans="27:32" x14ac:dyDescent="0.25">
      <c r="AA1383" s="7"/>
      <c r="AB1383" s="7"/>
      <c r="AC1383" s="7"/>
      <c r="AD1383">
        <f t="shared" si="117"/>
        <v>2.7599999999999665E-3</v>
      </c>
      <c r="AE1383">
        <f t="shared" si="116"/>
        <v>1.0767937692219576</v>
      </c>
      <c r="AF1383">
        <f t="shared" si="118"/>
        <v>1.0740681173674655</v>
      </c>
    </row>
    <row r="1384" spans="27:32" x14ac:dyDescent="0.25">
      <c r="AA1384" s="7"/>
      <c r="AB1384" s="7"/>
      <c r="AC1384" s="7"/>
      <c r="AD1384">
        <f t="shared" si="117"/>
        <v>2.7619999999999663E-3</v>
      </c>
      <c r="AE1384">
        <f t="shared" si="116"/>
        <v>1.0776981098357703</v>
      </c>
      <c r="AF1384">
        <f t="shared" si="118"/>
        <v>1.0749494668603186</v>
      </c>
    </row>
    <row r="1385" spans="27:32" x14ac:dyDescent="0.25">
      <c r="AA1385" s="7"/>
      <c r="AB1385" s="7"/>
      <c r="AC1385" s="7"/>
      <c r="AD1385">
        <f t="shared" si="117"/>
        <v>2.7639999999999661E-3</v>
      </c>
      <c r="AE1385">
        <f t="shared" si="116"/>
        <v>1.0785971169105144</v>
      </c>
      <c r="AF1385">
        <f t="shared" si="118"/>
        <v>1.0758256208624646</v>
      </c>
    </row>
    <row r="1386" spans="27:32" x14ac:dyDescent="0.25">
      <c r="AA1386" s="7"/>
      <c r="AB1386" s="7"/>
      <c r="AC1386" s="7"/>
      <c r="AD1386">
        <f t="shared" si="117"/>
        <v>2.765999999999966E-3</v>
      </c>
      <c r="AE1386">
        <f t="shared" si="116"/>
        <v>1.0794907683873081</v>
      </c>
      <c r="AF1386">
        <f t="shared" si="118"/>
        <v>1.0766965581018344</v>
      </c>
    </row>
    <row r="1387" spans="27:32" x14ac:dyDescent="0.25">
      <c r="AA1387" s="7"/>
      <c r="AB1387" s="7"/>
      <c r="AC1387" s="7"/>
      <c r="AD1387">
        <f t="shared" si="117"/>
        <v>2.7679999999999658E-3</v>
      </c>
      <c r="AE1387">
        <f t="shared" si="116"/>
        <v>1.0803790424738022</v>
      </c>
      <c r="AF1387">
        <f t="shared" si="118"/>
        <v>1.077562257565948</v>
      </c>
    </row>
    <row r="1388" spans="27:32" x14ac:dyDescent="0.25">
      <c r="AA1388" s="7"/>
      <c r="AB1388" s="7"/>
      <c r="AC1388" s="7"/>
      <c r="AD1388">
        <f t="shared" si="117"/>
        <v>2.7699999999999656E-3</v>
      </c>
      <c r="AE1388">
        <f t="shared" si="116"/>
        <v>1.0812619176443747</v>
      </c>
      <c r="AF1388">
        <f t="shared" si="118"/>
        <v>1.0784226985020813</v>
      </c>
    </row>
    <row r="1389" spans="27:32" x14ac:dyDescent="0.25">
      <c r="AA1389" s="7"/>
      <c r="AB1389" s="7"/>
      <c r="AC1389" s="7"/>
      <c r="AD1389">
        <f t="shared" si="117"/>
        <v>2.7719999999999655E-3</v>
      </c>
      <c r="AE1389">
        <f t="shared" si="116"/>
        <v>1.082139372640307</v>
      </c>
      <c r="AF1389">
        <f t="shared" si="118"/>
        <v>1.0792778604174214</v>
      </c>
    </row>
    <row r="1390" spans="27:32" x14ac:dyDescent="0.25">
      <c r="AA1390" s="7"/>
      <c r="AB1390" s="7"/>
      <c r="AC1390" s="7"/>
      <c r="AD1390">
        <f t="shared" si="117"/>
        <v>2.7739999999999653E-3</v>
      </c>
      <c r="AE1390">
        <f t="shared" si="116"/>
        <v>1.0830113864699524</v>
      </c>
      <c r="AF1390">
        <f t="shared" si="118"/>
        <v>1.0801277230792119</v>
      </c>
    </row>
    <row r="1391" spans="27:32" x14ac:dyDescent="0.25">
      <c r="AA1391" s="7"/>
      <c r="AB1391" s="7"/>
      <c r="AC1391" s="7"/>
      <c r="AD1391">
        <f t="shared" si="117"/>
        <v>2.7759999999999651E-3</v>
      </c>
      <c r="AE1391">
        <f t="shared" si="116"/>
        <v>1.0838779384088946</v>
      </c>
      <c r="AF1391">
        <f t="shared" si="118"/>
        <v>1.080972266514888</v>
      </c>
    </row>
    <row r="1392" spans="27:32" x14ac:dyDescent="0.25">
      <c r="AA1392" s="7"/>
      <c r="AB1392" s="7"/>
      <c r="AC1392" s="7"/>
      <c r="AD1392">
        <f t="shared" si="117"/>
        <v>2.777999999999965E-3</v>
      </c>
      <c r="AE1392">
        <f t="shared" si="116"/>
        <v>1.0847390080000934</v>
      </c>
      <c r="AF1392">
        <f t="shared" si="118"/>
        <v>1.0818114710121998</v>
      </c>
    </row>
    <row r="1393" spans="27:32" x14ac:dyDescent="0.25">
      <c r="AA1393" s="7"/>
      <c r="AB1393" s="7"/>
      <c r="AC1393" s="7"/>
      <c r="AD1393">
        <f t="shared" si="117"/>
        <v>2.7799999999999648E-3</v>
      </c>
      <c r="AE1393">
        <f t="shared" si="116"/>
        <v>1.0855945750540203</v>
      </c>
      <c r="AF1393">
        <f t="shared" si="118"/>
        <v>1.0826453171193255</v>
      </c>
    </row>
    <row r="1394" spans="27:32" x14ac:dyDescent="0.25">
      <c r="AA1394" s="7"/>
      <c r="AB1394" s="7"/>
      <c r="AC1394" s="7"/>
      <c r="AD1394">
        <f t="shared" si="117"/>
        <v>2.7819999999999646E-3</v>
      </c>
      <c r="AE1394">
        <f t="shared" si="116"/>
        <v>1.0864446196487818</v>
      </c>
      <c r="AF1394">
        <f t="shared" si="118"/>
        <v>1.0834737856449754</v>
      </c>
    </row>
    <row r="1395" spans="27:32" x14ac:dyDescent="0.25">
      <c r="AA1395" s="7"/>
      <c r="AB1395" s="7"/>
      <c r="AC1395" s="7"/>
      <c r="AD1395">
        <f t="shared" si="117"/>
        <v>2.7839999999999645E-3</v>
      </c>
      <c r="AE1395">
        <f t="shared" si="116"/>
        <v>1.0872891221302354</v>
      </c>
      <c r="AF1395">
        <f t="shared" si="118"/>
        <v>1.0842968576584828</v>
      </c>
    </row>
    <row r="1396" spans="27:32" x14ac:dyDescent="0.25">
      <c r="AA1396" s="7"/>
      <c r="AB1396" s="7"/>
      <c r="AC1396" s="7"/>
      <c r="AD1396">
        <f t="shared" si="117"/>
        <v>2.7859999999999643E-3</v>
      </c>
      <c r="AE1396">
        <f t="shared" si="116"/>
        <v>1.0881280631120913</v>
      </c>
      <c r="AF1396">
        <f t="shared" si="118"/>
        <v>1.0851145144898873</v>
      </c>
    </row>
    <row r="1397" spans="27:32" x14ac:dyDescent="0.25">
      <c r="AA1397" s="7"/>
      <c r="AB1397" s="7"/>
      <c r="AC1397" s="7"/>
      <c r="AD1397">
        <f t="shared" si="117"/>
        <v>2.7879999999999641E-3</v>
      </c>
      <c r="AE1397">
        <f t="shared" si="116"/>
        <v>1.0889614234760032</v>
      </c>
      <c r="AF1397">
        <f t="shared" si="118"/>
        <v>1.0859267377300048</v>
      </c>
    </row>
    <row r="1398" spans="27:32" x14ac:dyDescent="0.25">
      <c r="AA1398" s="7"/>
      <c r="AB1398" s="7"/>
      <c r="AC1398" s="7"/>
      <c r="AD1398">
        <f t="shared" si="117"/>
        <v>2.7899999999999639E-3</v>
      </c>
      <c r="AE1398">
        <f t="shared" si="116"/>
        <v>1.0897891843716516</v>
      </c>
      <c r="AF1398">
        <f t="shared" si="118"/>
        <v>1.0867335092304893</v>
      </c>
    </row>
    <row r="1399" spans="27:32" x14ac:dyDescent="0.25">
      <c r="AA1399" s="7"/>
      <c r="AB1399" s="7"/>
      <c r="AC1399" s="7"/>
      <c r="AD1399">
        <f t="shared" si="117"/>
        <v>2.7919999999999638E-3</v>
      </c>
      <c r="AE1399">
        <f t="shared" si="116"/>
        <v>1.0906113272168134</v>
      </c>
      <c r="AF1399">
        <f t="shared" si="118"/>
        <v>1.0875348111038829</v>
      </c>
    </row>
    <row r="1400" spans="27:32" x14ac:dyDescent="0.25">
      <c r="AA1400" s="7"/>
      <c r="AB1400" s="7"/>
      <c r="AC1400" s="7"/>
      <c r="AD1400">
        <f t="shared" si="117"/>
        <v>2.7939999999999636E-3</v>
      </c>
      <c r="AE1400">
        <f t="shared" si="116"/>
        <v>1.0914278336974219</v>
      </c>
      <c r="AF1400">
        <f t="shared" si="118"/>
        <v>1.0883306257236567</v>
      </c>
    </row>
    <row r="1401" spans="27:32" x14ac:dyDescent="0.25">
      <c r="AA1401" s="7"/>
      <c r="AB1401" s="7"/>
      <c r="AC1401" s="7"/>
      <c r="AD1401">
        <f t="shared" si="117"/>
        <v>2.7959999999999634E-3</v>
      </c>
      <c r="AE1401">
        <f t="shared" si="116"/>
        <v>1.0922386857676145</v>
      </c>
      <c r="AF1401">
        <f t="shared" si="118"/>
        <v>1.0891209357242388</v>
      </c>
    </row>
    <row r="1402" spans="27:32" x14ac:dyDescent="0.25">
      <c r="AA1402" s="7"/>
      <c r="AB1402" s="7"/>
      <c r="AC1402" s="7"/>
      <c r="AD1402">
        <f t="shared" si="117"/>
        <v>2.7979999999999633E-3</v>
      </c>
      <c r="AE1402">
        <f t="shared" si="116"/>
        <v>1.0930438656497727</v>
      </c>
      <c r="AF1402">
        <f t="shared" si="118"/>
        <v>1.0899057240010359</v>
      </c>
    </row>
    <row r="1403" spans="27:32" x14ac:dyDescent="0.25">
      <c r="AA1403" s="7"/>
      <c r="AB1403" s="7"/>
      <c r="AC1403" s="7"/>
      <c r="AD1403">
        <f t="shared" si="117"/>
        <v>2.7999999999999631E-3</v>
      </c>
      <c r="AE1403">
        <f t="shared" si="116"/>
        <v>1.0938433558345495</v>
      </c>
      <c r="AF1403">
        <f t="shared" si="118"/>
        <v>1.0906849737104405</v>
      </c>
    </row>
    <row r="1404" spans="27:32" x14ac:dyDescent="0.25">
      <c r="AA1404" s="7"/>
      <c r="AB1404" s="7"/>
      <c r="AC1404" s="7"/>
      <c r="AD1404">
        <f t="shared" si="117"/>
        <v>2.8019999999999629E-3</v>
      </c>
      <c r="AE1404">
        <f t="shared" si="116"/>
        <v>1.0946371390808847</v>
      </c>
      <c r="AF1404">
        <f t="shared" si="118"/>
        <v>1.0914586682698302</v>
      </c>
    </row>
    <row r="1405" spans="27:32" x14ac:dyDescent="0.25">
      <c r="AA1405" s="7"/>
      <c r="AB1405" s="7"/>
      <c r="AC1405" s="7"/>
      <c r="AD1405">
        <f t="shared" si="117"/>
        <v>2.8039999999999628E-3</v>
      </c>
      <c r="AE1405">
        <f t="shared" si="116"/>
        <v>1.0954251984160135</v>
      </c>
      <c r="AF1405">
        <f t="shared" si="118"/>
        <v>1.0922267913575565</v>
      </c>
    </row>
    <row r="1406" spans="27:32" x14ac:dyDescent="0.25">
      <c r="AA1406" s="7"/>
      <c r="AB1406" s="7"/>
      <c r="AC1406" s="7"/>
      <c r="AD1406">
        <f t="shared" si="117"/>
        <v>2.8059999999999626E-3</v>
      </c>
      <c r="AE1406">
        <f t="shared" si="116"/>
        <v>1.0962075171354608</v>
      </c>
      <c r="AF1406">
        <f t="shared" si="118"/>
        <v>1.0929893269129229</v>
      </c>
    </row>
    <row r="1407" spans="27:32" x14ac:dyDescent="0.25">
      <c r="AA1407" s="7"/>
      <c r="AB1407" s="7"/>
      <c r="AC1407" s="7"/>
      <c r="AD1407">
        <f t="shared" si="117"/>
        <v>2.8079999999999624E-3</v>
      </c>
      <c r="AE1407">
        <f t="shared" si="116"/>
        <v>1.096984078803027</v>
      </c>
      <c r="AF1407">
        <f t="shared" si="118"/>
        <v>1.0937462591361526</v>
      </c>
    </row>
    <row r="1408" spans="27:32" x14ac:dyDescent="0.25">
      <c r="AA1408" s="7"/>
      <c r="AB1408" s="7"/>
      <c r="AC1408" s="7"/>
      <c r="AD1408">
        <f t="shared" si="117"/>
        <v>2.8099999999999623E-3</v>
      </c>
      <c r="AE1408">
        <f t="shared" si="116"/>
        <v>1.0977548672507624</v>
      </c>
      <c r="AF1408">
        <f t="shared" si="118"/>
        <v>1.0944975724883468</v>
      </c>
    </row>
    <row r="1409" spans="27:32" x14ac:dyDescent="0.25">
      <c r="AA1409" s="7"/>
      <c r="AB1409" s="7"/>
      <c r="AC1409" s="7"/>
      <c r="AD1409">
        <f t="shared" si="117"/>
        <v>2.8119999999999621E-3</v>
      </c>
      <c r="AE1409">
        <f t="shared" si="116"/>
        <v>1.0985198665789315</v>
      </c>
      <c r="AF1409">
        <f t="shared" si="118"/>
        <v>1.0952432516914314</v>
      </c>
    </row>
    <row r="1410" spans="27:32" x14ac:dyDescent="0.25">
      <c r="AA1410" s="7"/>
      <c r="AB1410" s="7"/>
      <c r="AC1410" s="7"/>
      <c r="AD1410">
        <f t="shared" si="117"/>
        <v>2.8139999999999619E-3</v>
      </c>
      <c r="AE1410">
        <f t="shared" si="116"/>
        <v>1.0992790611559664</v>
      </c>
      <c r="AF1410">
        <f t="shared" si="118"/>
        <v>1.0959832817280957</v>
      </c>
    </row>
    <row r="1411" spans="27:32" x14ac:dyDescent="0.25">
      <c r="AA1411" s="7"/>
      <c r="AB1411" s="7"/>
      <c r="AC1411" s="7"/>
      <c r="AD1411">
        <f t="shared" si="117"/>
        <v>2.8159999999999618E-3</v>
      </c>
      <c r="AE1411">
        <f t="shared" ref="AE1411:AE1474" si="119">2*ZL*EXP((-NL*AD1411)/(2*NQ))*(SIN((AD1411*SQRT(4*NK*NQ-NL^2))/(2*NQ))/SQRT(4*NK*NQ-NL^2))-NL*ZK*EXP((-NL*AD1411)/(2*NQ))*(SIN((AD1411*SQRT(4*NK*NQ-NL^2))/(2*NQ))/(NK*SQRT(4*NK*NQ-NL^2)))-ZQ*(NL/NQ)*EXP((-NL*AD1411)/(2*NQ))*(SIN((AD1411*SQRT(4*NK*NQ-NL^2))/(2*NQ))/SQRT(4*NK*NQ-NL^2))+ZQ*EXP((-NL*AD1411)/(2*NQ))*(COS((AD1411*SQRT(4*NK*NQ-NL^2))/(2*NQ))/NQ)-ZK*EXP((-NL*AD1411)/(2*NQ))*(COS((AD1411*SQRT(4*NK*NQ-NL^2))/(2*NQ))/NK)+ZK/NK</f>
        <v>1.1000324356184104</v>
      </c>
      <c r="AF1411">
        <f t="shared" si="118"/>
        <v>1.0967176478417184</v>
      </c>
    </row>
    <row r="1412" spans="27:32" x14ac:dyDescent="0.25">
      <c r="AA1412" s="7"/>
      <c r="AB1412" s="7"/>
      <c r="AC1412" s="7"/>
      <c r="AD1412">
        <f t="shared" ref="AD1412:AD1475" si="120">AD1411+t_MAX/5000</f>
        <v>2.8179999999999616E-3</v>
      </c>
      <c r="AE1412">
        <f t="shared" si="119"/>
        <v>1.1007799748708507</v>
      </c>
      <c r="AF1412">
        <f t="shared" si="118"/>
        <v>1.0974463355362865</v>
      </c>
    </row>
    <row r="1413" spans="27:32" x14ac:dyDescent="0.25">
      <c r="AA1413" s="7"/>
      <c r="AB1413" s="7"/>
      <c r="AC1413" s="7"/>
      <c r="AD1413">
        <f t="shared" si="120"/>
        <v>2.8199999999999614E-3</v>
      </c>
      <c r="AE1413">
        <f t="shared" si="119"/>
        <v>1.1015216640858403</v>
      </c>
      <c r="AF1413">
        <f t="shared" ref="AF1413:AF1476" si="121">(1*(ZQ/TA_SIM^2+ZL/TA_SIM+ZK)-1*(2*ZQ/TA_SIM^2+ZL/TA_SIM)+1*(ZQ/TA_SIM^2)+AF1412*(2*NQ/TA_SIM^2+NL/TA_SIM)-AF1411*(NQ/TA_SIM^2))/(NQ/TA_SIM^2+NL/TA_SIM+NK)</f>
        <v>1.098169330576301</v>
      </c>
    </row>
    <row r="1414" spans="27:32" x14ac:dyDescent="0.25">
      <c r="AA1414" s="7"/>
      <c r="AB1414" s="7"/>
      <c r="AC1414" s="7"/>
      <c r="AD1414">
        <f t="shared" si="120"/>
        <v>2.8219999999999613E-3</v>
      </c>
      <c r="AE1414">
        <f t="shared" si="119"/>
        <v>1.1022574887038104</v>
      </c>
      <c r="AF1414">
        <f t="shared" si="121"/>
        <v>1.0988866189866751</v>
      </c>
    </row>
    <row r="1415" spans="27:32" x14ac:dyDescent="0.25">
      <c r="AA1415" s="7"/>
      <c r="AB1415" s="7"/>
      <c r="AC1415" s="7"/>
      <c r="AD1415">
        <f t="shared" si="120"/>
        <v>2.8239999999999611E-3</v>
      </c>
      <c r="AE1415">
        <f t="shared" si="119"/>
        <v>1.1029874344329718</v>
      </c>
      <c r="AF1415">
        <f t="shared" si="121"/>
        <v>1.099598187052621</v>
      </c>
    </row>
    <row r="1416" spans="27:32" x14ac:dyDescent="0.25">
      <c r="AA1416" s="7"/>
      <c r="AB1416" s="7"/>
      <c r="AC1416" s="7"/>
      <c r="AD1416">
        <f t="shared" si="120"/>
        <v>2.8259999999999609E-3</v>
      </c>
      <c r="AE1416">
        <f t="shared" si="119"/>
        <v>1.1037114872492073</v>
      </c>
      <c r="AF1416">
        <f t="shared" si="121"/>
        <v>1.1003040213195276</v>
      </c>
    </row>
    <row r="1417" spans="27:32" x14ac:dyDescent="0.25">
      <c r="AA1417" s="7"/>
      <c r="AB1417" s="7"/>
      <c r="AC1417" s="7"/>
      <c r="AD1417">
        <f t="shared" si="120"/>
        <v>2.8279999999999608E-3</v>
      </c>
      <c r="AE1417">
        <f t="shared" si="119"/>
        <v>1.1044296333959509</v>
      </c>
      <c r="AF1417">
        <f t="shared" si="121"/>
        <v>1.1010041085928275</v>
      </c>
    </row>
    <row r="1418" spans="27:32" x14ac:dyDescent="0.25">
      <c r="AA1418" s="7"/>
      <c r="AB1418" s="7"/>
      <c r="AC1418" s="7"/>
      <c r="AD1418">
        <f t="shared" si="120"/>
        <v>2.8299999999999606E-3</v>
      </c>
      <c r="AE1418">
        <f t="shared" si="119"/>
        <v>1.1051418593840603</v>
      </c>
      <c r="AF1418">
        <f t="shared" si="121"/>
        <v>1.1016984359378545</v>
      </c>
    </row>
    <row r="1419" spans="27:32" x14ac:dyDescent="0.25">
      <c r="AA1419" s="7"/>
      <c r="AB1419" s="7"/>
      <c r="AC1419" s="7"/>
      <c r="AD1419">
        <f t="shared" si="120"/>
        <v>2.8319999999999604E-3</v>
      </c>
      <c r="AE1419">
        <f t="shared" si="119"/>
        <v>1.1058481519916763</v>
      </c>
      <c r="AF1419">
        <f t="shared" si="121"/>
        <v>1.1023869906796913</v>
      </c>
    </row>
    <row r="1420" spans="27:32" x14ac:dyDescent="0.25">
      <c r="AA1420" s="7"/>
      <c r="AB1420" s="7"/>
      <c r="AC1420" s="7"/>
      <c r="AD1420">
        <f t="shared" si="120"/>
        <v>2.8339999999999602E-3</v>
      </c>
      <c r="AE1420">
        <f t="shared" si="119"/>
        <v>1.1065484982640743</v>
      </c>
      <c r="AF1420">
        <f t="shared" si="121"/>
        <v>1.1030697604030069</v>
      </c>
    </row>
    <row r="1421" spans="27:32" x14ac:dyDescent="0.25">
      <c r="AA1421" s="7"/>
      <c r="AB1421" s="7"/>
      <c r="AC1421" s="7"/>
      <c r="AD1421">
        <f t="shared" si="120"/>
        <v>2.8359999999999601E-3</v>
      </c>
      <c r="AE1421">
        <f t="shared" si="119"/>
        <v>1.1072428855135032</v>
      </c>
      <c r="AF1421">
        <f t="shared" si="121"/>
        <v>1.1037467329518849</v>
      </c>
    </row>
    <row r="1422" spans="27:32" x14ac:dyDescent="0.25">
      <c r="AA1422" s="7"/>
      <c r="AB1422" s="7"/>
      <c r="AC1422" s="7"/>
      <c r="AD1422">
        <f t="shared" si="120"/>
        <v>2.8379999999999599E-3</v>
      </c>
      <c r="AE1422">
        <f t="shared" si="119"/>
        <v>1.1079313013190168</v>
      </c>
      <c r="AF1422">
        <f t="shared" si="121"/>
        <v>1.1044178964296412</v>
      </c>
    </row>
    <row r="1423" spans="27:32" x14ac:dyDescent="0.25">
      <c r="AA1423" s="7"/>
      <c r="AB1423" s="7"/>
      <c r="AC1423" s="7"/>
      <c r="AD1423">
        <f t="shared" si="120"/>
        <v>2.8399999999999597E-3</v>
      </c>
      <c r="AE1423">
        <f t="shared" si="119"/>
        <v>1.108613733526294</v>
      </c>
      <c r="AF1423">
        <f t="shared" si="121"/>
        <v>1.1050832391986327</v>
      </c>
    </row>
    <row r="1424" spans="27:32" x14ac:dyDescent="0.25">
      <c r="AA1424" s="7"/>
      <c r="AB1424" s="7"/>
      <c r="AC1424" s="7"/>
      <c r="AD1424">
        <f t="shared" si="120"/>
        <v>2.8419999999999596E-3</v>
      </c>
      <c r="AE1424">
        <f t="shared" si="119"/>
        <v>1.1092901702474465</v>
      </c>
      <c r="AF1424">
        <f t="shared" si="121"/>
        <v>1.1057427498800565</v>
      </c>
    </row>
    <row r="1425" spans="27:32" x14ac:dyDescent="0.25">
      <c r="AA1425" s="7"/>
      <c r="AB1425" s="7"/>
      <c r="AC1425" s="7"/>
      <c r="AD1425">
        <f t="shared" si="120"/>
        <v>2.8439999999999594E-3</v>
      </c>
      <c r="AE1425">
        <f t="shared" si="119"/>
        <v>1.1099605998608215</v>
      </c>
      <c r="AF1425">
        <f t="shared" si="121"/>
        <v>1.1063964173537377</v>
      </c>
    </row>
    <row r="1426" spans="27:32" x14ac:dyDescent="0.25">
      <c r="AA1426" s="7"/>
      <c r="AB1426" s="7"/>
      <c r="AC1426" s="7"/>
      <c r="AD1426">
        <f t="shared" si="120"/>
        <v>2.8459999999999592E-3</v>
      </c>
      <c r="AE1426">
        <f t="shared" si="119"/>
        <v>1.1106250110107907</v>
      </c>
      <c r="AF1426">
        <f t="shared" si="121"/>
        <v>1.1070442307579096</v>
      </c>
    </row>
    <row r="1427" spans="27:32" x14ac:dyDescent="0.25">
      <c r="AA1427" s="7"/>
      <c r="AB1427" s="7"/>
      <c r="AC1427" s="7"/>
      <c r="AD1427">
        <f t="shared" si="120"/>
        <v>2.8479999999999591E-3</v>
      </c>
      <c r="AE1427">
        <f t="shared" si="119"/>
        <v>1.1112833926075292</v>
      </c>
      <c r="AF1427">
        <f t="shared" si="121"/>
        <v>1.1076861794889832</v>
      </c>
    </row>
    <row r="1428" spans="27:32" x14ac:dyDescent="0.25">
      <c r="AA1428" s="7"/>
      <c r="AB1428" s="7"/>
      <c r="AC1428" s="7"/>
      <c r="AD1428">
        <f t="shared" si="120"/>
        <v>2.8499999999999589E-3</v>
      </c>
      <c r="AE1428">
        <f t="shared" si="119"/>
        <v>1.1119357338267868</v>
      </c>
      <c r="AF1428">
        <f t="shared" si="121"/>
        <v>1.1083222532013075</v>
      </c>
    </row>
    <row r="1429" spans="27:32" x14ac:dyDescent="0.25">
      <c r="AA1429" s="7"/>
      <c r="AB1429" s="7"/>
      <c r="AC1429" s="7"/>
      <c r="AD1429">
        <f t="shared" si="120"/>
        <v>2.8519999999999587E-3</v>
      </c>
      <c r="AE1429">
        <f t="shared" si="119"/>
        <v>1.112582024109648</v>
      </c>
      <c r="AF1429">
        <f t="shared" si="121"/>
        <v>1.1089524418069199</v>
      </c>
    </row>
    <row r="1430" spans="27:32" x14ac:dyDescent="0.25">
      <c r="AA1430" s="7"/>
      <c r="AB1430" s="7"/>
      <c r="AC1430" s="7"/>
      <c r="AD1430">
        <f t="shared" si="120"/>
        <v>2.8539999999999586E-3</v>
      </c>
      <c r="AE1430">
        <f t="shared" si="119"/>
        <v>1.113222253162282</v>
      </c>
      <c r="AF1430">
        <f t="shared" si="121"/>
        <v>1.1095767354752875</v>
      </c>
    </row>
    <row r="1431" spans="27:32" x14ac:dyDescent="0.25">
      <c r="AA1431" s="7"/>
      <c r="AB1431" s="7"/>
      <c r="AC1431" s="7"/>
      <c r="AD1431">
        <f t="shared" si="120"/>
        <v>2.8559999999999584E-3</v>
      </c>
      <c r="AE1431">
        <f t="shared" si="119"/>
        <v>1.113856410955683</v>
      </c>
      <c r="AF1431">
        <f t="shared" si="121"/>
        <v>1.1101951246330386</v>
      </c>
    </row>
    <row r="1432" spans="27:32" x14ac:dyDescent="0.25">
      <c r="AA1432" s="7"/>
      <c r="AB1432" s="7"/>
      <c r="AC1432" s="7"/>
      <c r="AD1432">
        <f t="shared" si="120"/>
        <v>2.8579999999999582E-3</v>
      </c>
      <c r="AE1432">
        <f t="shared" si="119"/>
        <v>1.1144844877254014</v>
      </c>
      <c r="AF1432">
        <f t="shared" si="121"/>
        <v>1.1108075999636853</v>
      </c>
    </row>
    <row r="1433" spans="27:32" x14ac:dyDescent="0.25">
      <c r="AA1433" s="7"/>
      <c r="AB1433" s="7"/>
      <c r="AC1433" s="7"/>
      <c r="AD1433">
        <f t="shared" si="120"/>
        <v>2.8599999999999581E-3</v>
      </c>
      <c r="AE1433">
        <f t="shared" si="119"/>
        <v>1.1151064739712651</v>
      </c>
      <c r="AF1433">
        <f t="shared" si="121"/>
        <v>1.1114141524073353</v>
      </c>
    </row>
    <row r="1434" spans="27:32" x14ac:dyDescent="0.25">
      <c r="AA1434" s="7"/>
      <c r="AB1434" s="7"/>
      <c r="AC1434" s="7"/>
      <c r="AD1434">
        <f t="shared" si="120"/>
        <v>2.8619999999999579E-3</v>
      </c>
      <c r="AE1434">
        <f t="shared" si="119"/>
        <v>1.1157223604570887</v>
      </c>
      <c r="AF1434">
        <f t="shared" si="121"/>
        <v>1.1120147731603962</v>
      </c>
    </row>
    <row r="1435" spans="27:32" x14ac:dyDescent="0.25">
      <c r="AA1435" s="7"/>
      <c r="AB1435" s="7"/>
      <c r="AC1435" s="7"/>
      <c r="AD1435">
        <f t="shared" si="120"/>
        <v>2.8639999999999577E-3</v>
      </c>
      <c r="AE1435">
        <f t="shared" si="119"/>
        <v>1.1163321382103779</v>
      </c>
      <c r="AF1435">
        <f t="shared" si="121"/>
        <v>1.1126094536752693</v>
      </c>
    </row>
    <row r="1436" spans="27:32" x14ac:dyDescent="0.25">
      <c r="AA1436" s="7"/>
      <c r="AB1436" s="7"/>
      <c r="AC1436" s="7"/>
      <c r="AD1436">
        <f t="shared" si="120"/>
        <v>2.8659999999999576E-3</v>
      </c>
      <c r="AE1436">
        <f t="shared" si="119"/>
        <v>1.116935798522019</v>
      </c>
      <c r="AF1436">
        <f t="shared" si="121"/>
        <v>1.1131981856600341</v>
      </c>
    </row>
    <row r="1437" spans="27:32" x14ac:dyDescent="0.25">
      <c r="AA1437" s="7"/>
      <c r="AB1437" s="7"/>
      <c r="AC1437" s="7"/>
      <c r="AD1437">
        <f t="shared" si="120"/>
        <v>2.8679999999999574E-3</v>
      </c>
      <c r="AE1437">
        <f t="shared" si="119"/>
        <v>1.1175333329459622</v>
      </c>
      <c r="AF1437">
        <f t="shared" si="121"/>
        <v>1.1137809610781242</v>
      </c>
    </row>
    <row r="1438" spans="27:32" x14ac:dyDescent="0.25">
      <c r="AA1438" s="7"/>
      <c r="AB1438" s="7"/>
      <c r="AC1438" s="7"/>
      <c r="AD1438">
        <f t="shared" si="120"/>
        <v>2.8699999999999572E-3</v>
      </c>
      <c r="AE1438">
        <f t="shared" si="119"/>
        <v>1.1181247332988948</v>
      </c>
      <c r="AF1438">
        <f t="shared" si="121"/>
        <v>1.1143577721479934</v>
      </c>
    </row>
    <row r="1439" spans="27:32" x14ac:dyDescent="0.25">
      <c r="AA1439" s="7"/>
      <c r="AB1439" s="7"/>
      <c r="AC1439" s="7"/>
      <c r="AD1439">
        <f t="shared" si="120"/>
        <v>2.8719999999999571E-3</v>
      </c>
      <c r="AE1439">
        <f t="shared" si="119"/>
        <v>1.118709991659903</v>
      </c>
      <c r="AF1439">
        <f t="shared" si="121"/>
        <v>1.1149286113427728</v>
      </c>
    </row>
    <row r="1440" spans="27:32" x14ac:dyDescent="0.25">
      <c r="AA1440" s="7"/>
      <c r="AB1440" s="7"/>
      <c r="AC1440" s="7"/>
      <c r="AD1440">
        <f t="shared" si="120"/>
        <v>2.8739999999999569E-3</v>
      </c>
      <c r="AE1440">
        <f t="shared" si="119"/>
        <v>1.1192891003701269</v>
      </c>
      <c r="AF1440">
        <f t="shared" si="121"/>
        <v>1.1154934713899185</v>
      </c>
    </row>
    <row r="1441" spans="27:32" x14ac:dyDescent="0.25">
      <c r="AA1441" s="7"/>
      <c r="AB1441" s="7"/>
      <c r="AC1441" s="7"/>
      <c r="AD1441">
        <f t="shared" si="120"/>
        <v>2.8759999999999567E-3</v>
      </c>
      <c r="AE1441">
        <f t="shared" si="119"/>
        <v>1.1198620520324036</v>
      </c>
      <c r="AF1441">
        <f t="shared" si="121"/>
        <v>1.1160523452708506</v>
      </c>
    </row>
    <row r="1442" spans="27:32" x14ac:dyDescent="0.25">
      <c r="AA1442" s="7"/>
      <c r="AB1442" s="7"/>
      <c r="AC1442" s="7"/>
      <c r="AD1442">
        <f t="shared" si="120"/>
        <v>2.8779999999999565E-3</v>
      </c>
      <c r="AE1442">
        <f t="shared" si="119"/>
        <v>1.1204288395109028</v>
      </c>
      <c r="AF1442">
        <f t="shared" si="121"/>
        <v>1.116605226220583</v>
      </c>
    </row>
    <row r="1443" spans="27:32" x14ac:dyDescent="0.25">
      <c r="AA1443" s="7"/>
      <c r="AB1443" s="7"/>
      <c r="AC1443" s="7"/>
      <c r="AD1443">
        <f t="shared" si="120"/>
        <v>2.8799999999999564E-3</v>
      </c>
      <c r="AE1443">
        <f t="shared" si="119"/>
        <v>1.1209894559307518</v>
      </c>
      <c r="AF1443">
        <f t="shared" si="121"/>
        <v>1.1171521077273439</v>
      </c>
    </row>
    <row r="1444" spans="27:32" x14ac:dyDescent="0.25">
      <c r="AA1444" s="7"/>
      <c r="AB1444" s="7"/>
      <c r="AC1444" s="7"/>
      <c r="AD1444">
        <f t="shared" si="120"/>
        <v>2.8819999999999562E-3</v>
      </c>
      <c r="AE1444">
        <f t="shared" si="119"/>
        <v>1.1215438946776513</v>
      </c>
      <c r="AF1444">
        <f t="shared" si="121"/>
        <v>1.1176929835321876</v>
      </c>
    </row>
    <row r="1445" spans="27:32" x14ac:dyDescent="0.25">
      <c r="AA1445" s="7"/>
      <c r="AB1445" s="7"/>
      <c r="AC1445" s="7"/>
      <c r="AD1445">
        <f t="shared" si="120"/>
        <v>2.883999999999956E-3</v>
      </c>
      <c r="AE1445">
        <f t="shared" si="119"/>
        <v>1.1220921493974829</v>
      </c>
      <c r="AF1445">
        <f t="shared" si="121"/>
        <v>1.1182278476285974</v>
      </c>
    </row>
    <row r="1446" spans="27:32" x14ac:dyDescent="0.25">
      <c r="AA1446" s="7"/>
      <c r="AB1446" s="7"/>
      <c r="AC1446" s="7"/>
      <c r="AD1446">
        <f t="shared" si="120"/>
        <v>2.8859999999999559E-3</v>
      </c>
      <c r="AE1446">
        <f t="shared" si="119"/>
        <v>1.122634213995906</v>
      </c>
      <c r="AF1446">
        <f t="shared" si="121"/>
        <v>1.1187566942620788</v>
      </c>
    </row>
    <row r="1447" spans="27:32" x14ac:dyDescent="0.25">
      <c r="AA1447" s="7"/>
      <c r="AB1447" s="7"/>
      <c r="AC1447" s="7"/>
      <c r="AD1447">
        <f t="shared" si="120"/>
        <v>2.8879999999999557E-3</v>
      </c>
      <c r="AE1447">
        <f t="shared" si="119"/>
        <v>1.1231700826379454</v>
      </c>
      <c r="AF1447">
        <f t="shared" si="121"/>
        <v>1.119279517929745</v>
      </c>
    </row>
    <row r="1448" spans="27:32" x14ac:dyDescent="0.25">
      <c r="AA1448" s="7"/>
      <c r="AB1448" s="7"/>
      <c r="AC1448" s="7"/>
      <c r="AD1448">
        <f t="shared" si="120"/>
        <v>2.8899999999999555E-3</v>
      </c>
      <c r="AE1448">
        <f t="shared" si="119"/>
        <v>1.1236997497475716</v>
      </c>
      <c r="AF1448">
        <f t="shared" si="121"/>
        <v>1.1197963133798923</v>
      </c>
    </row>
    <row r="1449" spans="27:32" x14ac:dyDescent="0.25">
      <c r="AA1449" s="7"/>
      <c r="AB1449" s="7"/>
      <c r="AC1449" s="7"/>
      <c r="AD1449">
        <f t="shared" si="120"/>
        <v>2.8919999999999554E-3</v>
      </c>
      <c r="AE1449">
        <f t="shared" si="119"/>
        <v>1.1242232100072704</v>
      </c>
      <c r="AF1449">
        <f t="shared" si="121"/>
        <v>1.1203070756115678</v>
      </c>
    </row>
    <row r="1450" spans="27:32" x14ac:dyDescent="0.25">
      <c r="AA1450" s="7"/>
      <c r="AB1450" s="7"/>
      <c r="AC1450" s="7"/>
      <c r="AD1450">
        <f t="shared" si="120"/>
        <v>2.8939999999999552E-3</v>
      </c>
      <c r="AE1450">
        <f t="shared" si="119"/>
        <v>1.1247404583576026</v>
      </c>
      <c r="AF1450">
        <f t="shared" si="121"/>
        <v>1.120811799874128</v>
      </c>
    </row>
    <row r="1451" spans="27:32" x14ac:dyDescent="0.25">
      <c r="AA1451" s="7"/>
      <c r="AB1451" s="7"/>
      <c r="AC1451" s="7"/>
      <c r="AD1451">
        <f t="shared" si="120"/>
        <v>2.895999999999955E-3</v>
      </c>
      <c r="AE1451">
        <f t="shared" si="119"/>
        <v>1.1252514899967565</v>
      </c>
      <c r="AF1451">
        <f t="shared" si="121"/>
        <v>1.121310481666788</v>
      </c>
    </row>
    <row r="1452" spans="27:32" x14ac:dyDescent="0.25">
      <c r="AA1452" s="7"/>
      <c r="AB1452" s="7"/>
      <c r="AC1452" s="7"/>
      <c r="AD1452">
        <f t="shared" si="120"/>
        <v>2.8979999999999549E-3</v>
      </c>
      <c r="AE1452">
        <f t="shared" si="119"/>
        <v>1.1257563003800912</v>
      </c>
      <c r="AF1452">
        <f t="shared" si="121"/>
        <v>1.121803116738163</v>
      </c>
    </row>
    <row r="1453" spans="27:32" x14ac:dyDescent="0.25">
      <c r="AA1453" s="7"/>
      <c r="AB1453" s="7"/>
      <c r="AC1453" s="7"/>
      <c r="AD1453">
        <f t="shared" si="120"/>
        <v>2.8999999999999547E-3</v>
      </c>
      <c r="AE1453">
        <f t="shared" si="119"/>
        <v>1.1262548852196688</v>
      </c>
      <c r="AF1453">
        <f t="shared" si="121"/>
        <v>1.1222897010858</v>
      </c>
    </row>
    <row r="1454" spans="27:32" x14ac:dyDescent="0.25">
      <c r="AA1454" s="7"/>
      <c r="AB1454" s="7"/>
      <c r="AC1454" s="7"/>
      <c r="AD1454">
        <f t="shared" si="120"/>
        <v>2.9019999999999545E-3</v>
      </c>
      <c r="AE1454">
        <f t="shared" si="119"/>
        <v>1.1267472404837799</v>
      </c>
      <c r="AF1454">
        <f t="shared" si="121"/>
        <v>1.1227702309557024</v>
      </c>
    </row>
    <row r="1455" spans="27:32" x14ac:dyDescent="0.25">
      <c r="AA1455" s="7"/>
      <c r="AB1455" s="7"/>
      <c r="AC1455" s="7"/>
      <c r="AD1455">
        <f t="shared" si="120"/>
        <v>2.9039999999999544E-3</v>
      </c>
      <c r="AE1455">
        <f t="shared" si="119"/>
        <v>1.1272333623964599</v>
      </c>
      <c r="AF1455">
        <f t="shared" si="121"/>
        <v>1.1232447028418449</v>
      </c>
    </row>
    <row r="1456" spans="27:32" x14ac:dyDescent="0.25">
      <c r="AA1456" s="7"/>
      <c r="AB1456" s="7"/>
      <c r="AC1456" s="7"/>
      <c r="AD1456">
        <f t="shared" si="120"/>
        <v>2.9059999999999542E-3</v>
      </c>
      <c r="AE1456">
        <f t="shared" si="119"/>
        <v>1.1277132474369949</v>
      </c>
      <c r="AF1456">
        <f t="shared" si="121"/>
        <v>1.1237131134856799</v>
      </c>
    </row>
    <row r="1457" spans="27:32" x14ac:dyDescent="0.25">
      <c r="AA1457" s="7"/>
      <c r="AB1457" s="7"/>
      <c r="AC1457" s="7"/>
      <c r="AD1457">
        <f t="shared" si="120"/>
        <v>2.907999999999954E-3</v>
      </c>
      <c r="AE1457">
        <f t="shared" si="119"/>
        <v>1.12818689233942</v>
      </c>
      <c r="AF1457">
        <f t="shared" si="121"/>
        <v>1.1241754598756359</v>
      </c>
    </row>
    <row r="1458" spans="27:32" x14ac:dyDescent="0.25">
      <c r="AA1458" s="7"/>
      <c r="AB1458" s="7"/>
      <c r="AC1458" s="7"/>
      <c r="AD1458">
        <f t="shared" si="120"/>
        <v>2.9099999999999539E-3</v>
      </c>
      <c r="AE1458">
        <f t="shared" si="119"/>
        <v>1.1286542940920099</v>
      </c>
      <c r="AF1458">
        <f t="shared" si="121"/>
        <v>1.1246317392466074</v>
      </c>
    </row>
    <row r="1459" spans="27:32" x14ac:dyDescent="0.25">
      <c r="AA1459" s="7"/>
      <c r="AB1459" s="7"/>
      <c r="AC1459" s="7"/>
      <c r="AD1459">
        <f t="shared" si="120"/>
        <v>2.9119999999999537E-3</v>
      </c>
      <c r="AE1459">
        <f t="shared" si="119"/>
        <v>1.1291154499367577</v>
      </c>
      <c r="AF1459">
        <f t="shared" si="121"/>
        <v>1.1250819490794357</v>
      </c>
    </row>
    <row r="1460" spans="27:32" x14ac:dyDescent="0.25">
      <c r="AA1460" s="7"/>
      <c r="AB1460" s="7"/>
      <c r="AC1460" s="7"/>
      <c r="AD1460">
        <f t="shared" si="120"/>
        <v>2.9139999999999535E-3</v>
      </c>
      <c r="AE1460">
        <f t="shared" si="119"/>
        <v>1.1295703573688478</v>
      </c>
      <c r="AF1460">
        <f t="shared" si="121"/>
        <v>1.1255260871003818</v>
      </c>
    </row>
    <row r="1461" spans="27:32" x14ac:dyDescent="0.25">
      <c r="AA1461" s="7"/>
      <c r="AB1461" s="7"/>
      <c r="AC1461" s="7"/>
      <c r="AD1461">
        <f t="shared" si="120"/>
        <v>2.9159999999999534E-3</v>
      </c>
      <c r="AE1461">
        <f t="shared" si="119"/>
        <v>1.1300190141361188</v>
      </c>
      <c r="AF1461">
        <f t="shared" si="121"/>
        <v>1.1259641512805922</v>
      </c>
    </row>
    <row r="1462" spans="27:32" x14ac:dyDescent="0.25">
      <c r="AA1462" s="7"/>
      <c r="AB1462" s="7"/>
      <c r="AC1462" s="7"/>
      <c r="AD1462">
        <f t="shared" si="120"/>
        <v>2.9179999999999532E-3</v>
      </c>
      <c r="AE1462">
        <f t="shared" si="119"/>
        <v>1.1304614182385184</v>
      </c>
      <c r="AF1462">
        <f t="shared" si="121"/>
        <v>1.1263961398355538</v>
      </c>
    </row>
    <row r="1463" spans="27:32" x14ac:dyDescent="0.25">
      <c r="AA1463" s="7"/>
      <c r="AB1463" s="7"/>
      <c r="AC1463" s="7"/>
      <c r="AD1463">
        <f t="shared" si="120"/>
        <v>2.919999999999953E-3</v>
      </c>
      <c r="AE1463">
        <f t="shared" si="119"/>
        <v>1.1308975679275495</v>
      </c>
      <c r="AF1463">
        <f t="shared" si="121"/>
        <v>1.1268220512245428</v>
      </c>
    </row>
    <row r="1464" spans="27:32" x14ac:dyDescent="0.25">
      <c r="AA1464" s="7"/>
      <c r="AB1464" s="7"/>
      <c r="AC1464" s="7"/>
      <c r="AD1464">
        <f t="shared" si="120"/>
        <v>2.9219999999999528E-3</v>
      </c>
      <c r="AE1464">
        <f t="shared" si="119"/>
        <v>1.1313274617057061</v>
      </c>
      <c r="AF1464">
        <f t="shared" si="121"/>
        <v>1.1272418841500649</v>
      </c>
    </row>
    <row r="1465" spans="27:32" x14ac:dyDescent="0.25">
      <c r="AA1465" s="7"/>
      <c r="AB1465" s="7"/>
      <c r="AC1465" s="7"/>
      <c r="AD1465">
        <f t="shared" si="120"/>
        <v>2.9239999999999527E-3</v>
      </c>
      <c r="AE1465">
        <f t="shared" si="119"/>
        <v>1.1317510983259051</v>
      </c>
      <c r="AF1465">
        <f t="shared" si="121"/>
        <v>1.1276556375572862</v>
      </c>
    </row>
    <row r="1466" spans="27:32" x14ac:dyDescent="0.25">
      <c r="AA1466" s="7"/>
      <c r="AB1466" s="7"/>
      <c r="AC1466" s="7"/>
      <c r="AD1466">
        <f t="shared" si="120"/>
        <v>2.9259999999999525E-3</v>
      </c>
      <c r="AE1466">
        <f t="shared" si="119"/>
        <v>1.1321684767909055</v>
      </c>
      <c r="AF1466">
        <f t="shared" si="121"/>
        <v>1.1280633106334572</v>
      </c>
    </row>
    <row r="1467" spans="27:32" x14ac:dyDescent="0.25">
      <c r="AA1467" s="7"/>
      <c r="AB1467" s="7"/>
      <c r="AC1467" s="7"/>
      <c r="AD1467">
        <f t="shared" si="120"/>
        <v>2.9279999999999523E-3</v>
      </c>
      <c r="AE1467">
        <f t="shared" si="119"/>
        <v>1.1325795963527194</v>
      </c>
      <c r="AF1467">
        <f t="shared" si="121"/>
        <v>1.128464902807329</v>
      </c>
    </row>
    <row r="1468" spans="27:32" x14ac:dyDescent="0.25">
      <c r="AA1468" s="7"/>
      <c r="AB1468" s="7"/>
      <c r="AC1468" s="7"/>
      <c r="AD1468">
        <f t="shared" si="120"/>
        <v>2.9299999999999522E-3</v>
      </c>
      <c r="AE1468">
        <f t="shared" si="119"/>
        <v>1.132984456512018</v>
      </c>
      <c r="AF1468">
        <f t="shared" si="121"/>
        <v>1.1288604137485601</v>
      </c>
    </row>
    <row r="1469" spans="27:32" x14ac:dyDescent="0.25">
      <c r="AA1469" s="7"/>
      <c r="AB1469" s="7"/>
      <c r="AC1469" s="7"/>
      <c r="AD1469">
        <f t="shared" si="120"/>
        <v>2.931999999999952E-3</v>
      </c>
      <c r="AE1469">
        <f t="shared" si="119"/>
        <v>1.1333830570175252</v>
      </c>
      <c r="AF1469">
        <f t="shared" si="121"/>
        <v>1.1292498433671161</v>
      </c>
    </row>
    <row r="1470" spans="27:32" x14ac:dyDescent="0.25">
      <c r="AA1470" s="7"/>
      <c r="AB1470" s="7"/>
      <c r="AC1470" s="7"/>
      <c r="AD1470">
        <f t="shared" si="120"/>
        <v>2.9339999999999518E-3</v>
      </c>
      <c r="AE1470">
        <f t="shared" si="119"/>
        <v>1.1337753978654068</v>
      </c>
      <c r="AF1470">
        <f t="shared" si="121"/>
        <v>1.1296331918126621</v>
      </c>
    </row>
    <row r="1471" spans="27:32" x14ac:dyDescent="0.25">
      <c r="AA1471" s="7"/>
      <c r="AB1471" s="7"/>
      <c r="AC1471" s="7"/>
      <c r="AD1471">
        <f t="shared" si="120"/>
        <v>2.9359999999999517E-3</v>
      </c>
      <c r="AE1471">
        <f t="shared" si="119"/>
        <v>1.1341614792986476</v>
      </c>
      <c r="AF1471">
        <f t="shared" si="121"/>
        <v>1.1300104594739453</v>
      </c>
    </row>
    <row r="1472" spans="27:32" x14ac:dyDescent="0.25">
      <c r="AA1472" s="7"/>
      <c r="AB1472" s="7"/>
      <c r="AC1472" s="7"/>
      <c r="AD1472">
        <f t="shared" si="120"/>
        <v>2.9379999999999515E-3</v>
      </c>
      <c r="AE1472">
        <f t="shared" si="119"/>
        <v>1.1345413018064239</v>
      </c>
      <c r="AF1472">
        <f t="shared" si="121"/>
        <v>1.1303816469781718</v>
      </c>
    </row>
    <row r="1473" spans="27:32" x14ac:dyDescent="0.25">
      <c r="AA1473" s="7"/>
      <c r="AB1473" s="7"/>
      <c r="AC1473" s="7"/>
      <c r="AD1473">
        <f t="shared" si="120"/>
        <v>2.9399999999999513E-3</v>
      </c>
      <c r="AE1473">
        <f t="shared" si="119"/>
        <v>1.1349148661234651</v>
      </c>
      <c r="AF1473">
        <f t="shared" si="121"/>
        <v>1.1307467551903745</v>
      </c>
    </row>
    <row r="1474" spans="27:32" x14ac:dyDescent="0.25">
      <c r="AA1474" s="7"/>
      <c r="AB1474" s="7"/>
      <c r="AC1474" s="7"/>
      <c r="AD1474">
        <f t="shared" si="120"/>
        <v>2.9419999999999512E-3</v>
      </c>
      <c r="AE1474">
        <f t="shared" si="119"/>
        <v>1.1352821732294085</v>
      </c>
      <c r="AF1474">
        <f t="shared" si="121"/>
        <v>1.1311057852127735</v>
      </c>
    </row>
    <row r="1475" spans="27:32" x14ac:dyDescent="0.25">
      <c r="AA1475" s="7"/>
      <c r="AB1475" s="7"/>
      <c r="AC1475" s="7"/>
      <c r="AD1475">
        <f t="shared" si="120"/>
        <v>2.943999999999951E-3</v>
      </c>
      <c r="AE1475">
        <f t="shared" ref="AE1475:AE1538" si="122">2*ZL*EXP((-NL*AD1475)/(2*NQ))*(SIN((AD1475*SQRT(4*NK*NQ-NL^2))/(2*NQ))/SQRT(4*NK*NQ-NL^2))-NL*ZK*EXP((-NL*AD1475)/(2*NQ))*(SIN((AD1475*SQRT(4*NK*NQ-NL^2))/(2*NQ))/(NK*SQRT(4*NK*NQ-NL^2)))-ZQ*(NL/NQ)*EXP((-NL*AD1475)/(2*NQ))*(SIN((AD1475*SQRT(4*NK*NQ-NL^2))/(2*NQ))/SQRT(4*NK*NQ-NL^2))+ZQ*EXP((-NL*AD1475)/(2*NQ))*(COS((AD1475*SQRT(4*NK*NQ-NL^2))/(2*NQ))/NQ)-ZK*EXP((-NL*AD1475)/(2*NQ))*(COS((AD1475*SQRT(4*NK*NQ-NL^2))/(2*NQ))/NK)+ZK/NK</f>
        <v>1.1356432243481469</v>
      </c>
      <c r="AF1475">
        <f t="shared" si="121"/>
        <v>1.1314587383841284</v>
      </c>
    </row>
    <row r="1476" spans="27:32" x14ac:dyDescent="0.25">
      <c r="AA1476" s="7"/>
      <c r="AB1476" s="7"/>
      <c r="AC1476" s="7"/>
      <c r="AD1476">
        <f t="shared" ref="AD1476:AD1539" si="123">AD1475+t_MAX/5000</f>
        <v>2.9459999999999508E-3</v>
      </c>
      <c r="AE1476">
        <f t="shared" si="122"/>
        <v>1.1359980209471665</v>
      </c>
      <c r="AF1476">
        <f t="shared" si="121"/>
        <v>1.1318056162790839</v>
      </c>
    </row>
    <row r="1477" spans="27:32" x14ac:dyDescent="0.25">
      <c r="AA1477" s="7"/>
      <c r="AB1477" s="7"/>
      <c r="AC1477" s="7"/>
      <c r="AD1477">
        <f t="shared" si="123"/>
        <v>2.9479999999999507E-3</v>
      </c>
      <c r="AE1477">
        <f t="shared" si="122"/>
        <v>1.1363465647368767</v>
      </c>
      <c r="AF1477">
        <f t="shared" ref="AF1477:AF1540" si="124">(1*(ZQ/TA_SIM^2+ZL/TA_SIM+ZK)-1*(2*ZQ/TA_SIM^2+ZL/TA_SIM)+1*(ZQ/TA_SIM^2)+AF1476*(2*NQ/TA_SIM^2+NL/TA_SIM)-AF1475*(NQ/TA_SIM^2))/(NQ/TA_SIM^2+NL/TA_SIM+NK)</f>
        <v>1.1321464207075069</v>
      </c>
    </row>
    <row r="1478" spans="27:32" x14ac:dyDescent="0.25">
      <c r="AA1478" s="7"/>
      <c r="AB1478" s="7"/>
      <c r="AC1478" s="7"/>
      <c r="AD1478">
        <f t="shared" si="123"/>
        <v>2.9499999999999505E-3</v>
      </c>
      <c r="AE1478">
        <f t="shared" si="122"/>
        <v>1.136688857669935</v>
      </c>
      <c r="AF1478">
        <f t="shared" si="124"/>
        <v>1.132481153713816</v>
      </c>
    </row>
    <row r="1479" spans="27:32" x14ac:dyDescent="0.25">
      <c r="AA1479" s="7"/>
      <c r="AB1479" s="7"/>
      <c r="AC1479" s="7"/>
      <c r="AD1479">
        <f t="shared" si="123"/>
        <v>2.9519999999999503E-3</v>
      </c>
      <c r="AE1479">
        <f t="shared" si="122"/>
        <v>1.1370249019405603</v>
      </c>
      <c r="AF1479">
        <f t="shared" si="124"/>
        <v>1.1328098175763039</v>
      </c>
    </row>
    <row r="1480" spans="27:32" x14ac:dyDescent="0.25">
      <c r="AA1480" s="7"/>
      <c r="AB1480" s="7"/>
      <c r="AC1480" s="7"/>
      <c r="AD1480">
        <f t="shared" si="123"/>
        <v>2.9539999999999502E-3</v>
      </c>
      <c r="AE1480">
        <f t="shared" si="122"/>
        <v>1.1373546999838402</v>
      </c>
      <c r="AF1480">
        <f t="shared" si="124"/>
        <v>1.1331324148064528</v>
      </c>
    </row>
    <row r="1481" spans="27:32" x14ac:dyDescent="0.25">
      <c r="AA1481" s="7"/>
      <c r="AB1481" s="7"/>
      <c r="AC1481" s="7"/>
      <c r="AD1481">
        <f t="shared" si="123"/>
        <v>2.95599999999995E-3</v>
      </c>
      <c r="AE1481">
        <f t="shared" si="122"/>
        <v>1.1376782544750312</v>
      </c>
      <c r="AF1481">
        <f t="shared" si="124"/>
        <v>1.1334489481482408</v>
      </c>
    </row>
    <row r="1482" spans="27:32" x14ac:dyDescent="0.25">
      <c r="AA1482" s="7"/>
      <c r="AB1482" s="7"/>
      <c r="AC1482" s="7"/>
      <c r="AD1482">
        <f t="shared" si="123"/>
        <v>2.9579999999999498E-3</v>
      </c>
      <c r="AE1482">
        <f t="shared" si="122"/>
        <v>1.1379955683288496</v>
      </c>
      <c r="AF1482">
        <f t="shared" si="124"/>
        <v>1.1337594205774424</v>
      </c>
    </row>
    <row r="1483" spans="27:32" x14ac:dyDescent="0.25">
      <c r="AA1483" s="7"/>
      <c r="AB1483" s="7"/>
      <c r="AC1483" s="7"/>
      <c r="AD1483">
        <f t="shared" si="123"/>
        <v>2.9599999999999497E-3</v>
      </c>
      <c r="AE1483">
        <f t="shared" si="122"/>
        <v>1.1383066446987558</v>
      </c>
      <c r="AF1483">
        <f t="shared" si="124"/>
        <v>1.1340638353009209</v>
      </c>
    </row>
    <row r="1484" spans="27:32" x14ac:dyDescent="0.25">
      <c r="AA1484" s="7"/>
      <c r="AB1484" s="7"/>
      <c r="AC1484" s="7"/>
      <c r="AD1484">
        <f t="shared" si="123"/>
        <v>2.9619999999999495E-3</v>
      </c>
      <c r="AE1484">
        <f t="shared" si="122"/>
        <v>1.1386114869762303</v>
      </c>
      <c r="AF1484">
        <f t="shared" si="124"/>
        <v>1.1343621957559142</v>
      </c>
    </row>
    <row r="1485" spans="27:32" x14ac:dyDescent="0.25">
      <c r="AA1485" s="7"/>
      <c r="AB1485" s="7"/>
      <c r="AC1485" s="7"/>
      <c r="AD1485">
        <f t="shared" si="123"/>
        <v>2.9639999999999493E-3</v>
      </c>
      <c r="AE1485">
        <f t="shared" si="122"/>
        <v>1.1389100987900438</v>
      </c>
      <c r="AF1485">
        <f t="shared" si="124"/>
        <v>1.1346545056093122</v>
      </c>
    </row>
    <row r="1486" spans="27:32" x14ac:dyDescent="0.25">
      <c r="AA1486" s="7"/>
      <c r="AB1486" s="7"/>
      <c r="AC1486" s="7"/>
      <c r="AD1486">
        <f t="shared" si="123"/>
        <v>2.9659999999999491E-3</v>
      </c>
      <c r="AE1486">
        <f t="shared" si="122"/>
        <v>1.1392024840055164</v>
      </c>
      <c r="AF1486">
        <f t="shared" si="124"/>
        <v>1.134940768756928</v>
      </c>
    </row>
    <row r="1487" spans="27:32" x14ac:dyDescent="0.25">
      <c r="AA1487" s="7"/>
      <c r="AB1487" s="7"/>
      <c r="AC1487" s="7"/>
      <c r="AD1487">
        <f t="shared" si="123"/>
        <v>2.967999999999949E-3</v>
      </c>
      <c r="AE1487">
        <f t="shared" si="122"/>
        <v>1.1394886467237735</v>
      </c>
      <c r="AF1487">
        <f t="shared" si="124"/>
        <v>1.1352209893227612</v>
      </c>
    </row>
    <row r="1488" spans="27:32" x14ac:dyDescent="0.25">
      <c r="AA1488" s="7"/>
      <c r="AB1488" s="7"/>
      <c r="AC1488" s="7"/>
      <c r="AD1488">
        <f t="shared" si="123"/>
        <v>2.9699999999999488E-3</v>
      </c>
      <c r="AE1488">
        <f t="shared" si="122"/>
        <v>1.1397685912809905</v>
      </c>
      <c r="AF1488">
        <f t="shared" si="124"/>
        <v>1.1354951716582553</v>
      </c>
    </row>
    <row r="1489" spans="27:32" x14ac:dyDescent="0.25">
      <c r="AA1489" s="7"/>
      <c r="AB1489" s="7"/>
      <c r="AC1489" s="7"/>
      <c r="AD1489">
        <f t="shared" si="123"/>
        <v>2.9719999999999486E-3</v>
      </c>
      <c r="AE1489">
        <f t="shared" si="122"/>
        <v>1.1400423222476335</v>
      </c>
      <c r="AF1489">
        <f t="shared" si="124"/>
        <v>1.1357633203415465</v>
      </c>
    </row>
    <row r="1490" spans="27:32" x14ac:dyDescent="0.25">
      <c r="AA1490" s="7"/>
      <c r="AB1490" s="7"/>
      <c r="AC1490" s="7"/>
      <c r="AD1490">
        <f t="shared" si="123"/>
        <v>2.9739999999999485E-3</v>
      </c>
      <c r="AE1490">
        <f t="shared" si="122"/>
        <v>1.1403098444276893</v>
      </c>
      <c r="AF1490">
        <f t="shared" si="124"/>
        <v>1.1360254401767067</v>
      </c>
    </row>
    <row r="1491" spans="27:32" x14ac:dyDescent="0.25">
      <c r="AA1491" s="7"/>
      <c r="AB1491" s="7"/>
      <c r="AC1491" s="7"/>
      <c r="AD1491">
        <f t="shared" si="123"/>
        <v>2.9759999999999483E-3</v>
      </c>
      <c r="AE1491">
        <f t="shared" si="122"/>
        <v>1.1405711628578912</v>
      </c>
      <c r="AF1491">
        <f t="shared" si="124"/>
        <v>1.1362815361929786</v>
      </c>
    </row>
    <row r="1492" spans="27:32" x14ac:dyDescent="0.25">
      <c r="AA1492" s="7"/>
      <c r="AB1492" s="7"/>
      <c r="AC1492" s="7"/>
      <c r="AD1492">
        <f t="shared" si="123"/>
        <v>2.9779999999999481E-3</v>
      </c>
      <c r="AE1492">
        <f t="shared" si="122"/>
        <v>1.1408262828069351</v>
      </c>
      <c r="AF1492">
        <f t="shared" si="124"/>
        <v>1.1365316136440045</v>
      </c>
    </row>
    <row r="1493" spans="27:32" x14ac:dyDescent="0.25">
      <c r="AA1493" s="7"/>
      <c r="AB1493" s="7"/>
      <c r="AC1493" s="7"/>
      <c r="AD1493">
        <f t="shared" si="123"/>
        <v>2.979999999999948E-3</v>
      </c>
      <c r="AE1493">
        <f t="shared" si="122"/>
        <v>1.1410752097746908</v>
      </c>
      <c r="AF1493">
        <f t="shared" si="124"/>
        <v>1.1367756780070477</v>
      </c>
    </row>
    <row r="1494" spans="27:32" x14ac:dyDescent="0.25">
      <c r="AA1494" s="7"/>
      <c r="AB1494" s="7"/>
      <c r="AC1494" s="7"/>
      <c r="AD1494">
        <f t="shared" si="123"/>
        <v>2.9819999999999478E-3</v>
      </c>
      <c r="AE1494">
        <f t="shared" si="122"/>
        <v>1.1413179494914032</v>
      </c>
      <c r="AF1494">
        <f t="shared" si="124"/>
        <v>1.1370137349822083</v>
      </c>
    </row>
    <row r="1495" spans="27:32" x14ac:dyDescent="0.25">
      <c r="AA1495" s="7"/>
      <c r="AB1495" s="7"/>
      <c r="AC1495" s="7"/>
      <c r="AD1495">
        <f t="shared" si="123"/>
        <v>2.9839999999999476E-3</v>
      </c>
      <c r="AE1495">
        <f t="shared" si="122"/>
        <v>1.1415545079168894</v>
      </c>
      <c r="AF1495">
        <f t="shared" si="124"/>
        <v>1.1372457904916302</v>
      </c>
    </row>
    <row r="1496" spans="27:32" x14ac:dyDescent="0.25">
      <c r="AA1496" s="7"/>
      <c r="AB1496" s="7"/>
      <c r="AC1496" s="7"/>
      <c r="AD1496">
        <f t="shared" si="123"/>
        <v>2.9859999999999475E-3</v>
      </c>
      <c r="AE1496">
        <f t="shared" si="122"/>
        <v>1.1417848912397273</v>
      </c>
      <c r="AF1496">
        <f t="shared" si="124"/>
        <v>1.1374718506787038</v>
      </c>
    </row>
    <row r="1497" spans="27:32" x14ac:dyDescent="0.25">
      <c r="AA1497" s="7"/>
      <c r="AB1497" s="7"/>
      <c r="AC1497" s="7"/>
      <c r="AD1497">
        <f t="shared" si="123"/>
        <v>2.9879999999999473E-3</v>
      </c>
      <c r="AE1497">
        <f t="shared" si="122"/>
        <v>1.1420091058764366</v>
      </c>
      <c r="AF1497">
        <f t="shared" si="124"/>
        <v>1.1376919219072594</v>
      </c>
    </row>
    <row r="1498" spans="27:32" x14ac:dyDescent="0.25">
      <c r="AA1498" s="7"/>
      <c r="AB1498" s="7"/>
      <c r="AC1498" s="7"/>
      <c r="AD1498">
        <f t="shared" si="123"/>
        <v>2.9899999999999471E-3</v>
      </c>
      <c r="AE1498">
        <f t="shared" si="122"/>
        <v>1.1422271584706547</v>
      </c>
      <c r="AF1498">
        <f t="shared" si="124"/>
        <v>1.1379060107607564</v>
      </c>
    </row>
    <row r="1499" spans="27:32" x14ac:dyDescent="0.25">
      <c r="AA1499" s="7"/>
      <c r="AB1499" s="7"/>
      <c r="AC1499" s="7"/>
      <c r="AD1499">
        <f t="shared" si="123"/>
        <v>2.991999999999947E-3</v>
      </c>
      <c r="AE1499">
        <f t="shared" si="122"/>
        <v>1.1424390558923037</v>
      </c>
      <c r="AF1499">
        <f t="shared" si="124"/>
        <v>1.1381141240414641</v>
      </c>
    </row>
    <row r="1500" spans="27:32" x14ac:dyDescent="0.25">
      <c r="AA1500" s="7"/>
      <c r="AB1500" s="7"/>
      <c r="AC1500" s="7"/>
      <c r="AD1500">
        <f t="shared" si="123"/>
        <v>2.9939999999999468E-3</v>
      </c>
      <c r="AE1500">
        <f t="shared" si="122"/>
        <v>1.1426448052367519</v>
      </c>
      <c r="AF1500">
        <f t="shared" si="124"/>
        <v>1.1383162687696373</v>
      </c>
    </row>
    <row r="1501" spans="27:32" x14ac:dyDescent="0.25">
      <c r="AA1501" s="7"/>
      <c r="AB1501" s="7"/>
      <c r="AC1501" s="7"/>
      <c r="AD1501">
        <f t="shared" si="123"/>
        <v>2.9959999999999466E-3</v>
      </c>
      <c r="AE1501">
        <f t="shared" si="122"/>
        <v>1.1428444138239688</v>
      </c>
      <c r="AF1501">
        <f t="shared" si="124"/>
        <v>1.1385124521826844</v>
      </c>
    </row>
    <row r="1502" spans="27:32" x14ac:dyDescent="0.25">
      <c r="AA1502" s="7"/>
      <c r="AB1502" s="7"/>
      <c r="AC1502" s="7"/>
      <c r="AD1502">
        <f t="shared" si="123"/>
        <v>2.9979999999999465E-3</v>
      </c>
      <c r="AE1502">
        <f t="shared" si="122"/>
        <v>1.1430378891976718</v>
      </c>
      <c r="AF1502">
        <f t="shared" si="124"/>
        <v>1.1387026817343295</v>
      </c>
    </row>
    <row r="1503" spans="27:32" x14ac:dyDescent="0.25">
      <c r="AA1503" s="7"/>
      <c r="AB1503" s="7"/>
      <c r="AC1503" s="7"/>
      <c r="AD1503">
        <f t="shared" si="123"/>
        <v>2.9999999999999463E-3</v>
      </c>
      <c r="AE1503">
        <f t="shared" si="122"/>
        <v>1.1432252391244671</v>
      </c>
      <c r="AF1503">
        <f t="shared" si="124"/>
        <v>1.1388869650937683</v>
      </c>
    </row>
    <row r="1504" spans="27:32" x14ac:dyDescent="0.25">
      <c r="AA1504" s="7"/>
      <c r="AB1504" s="7"/>
      <c r="AC1504" s="7"/>
      <c r="AD1504">
        <f t="shared" si="123"/>
        <v>3.0019999999999461E-3</v>
      </c>
      <c r="AE1504">
        <f t="shared" si="122"/>
        <v>1.1434064715929844</v>
      </c>
      <c r="AF1504">
        <f t="shared" si="124"/>
        <v>1.1390653101448169</v>
      </c>
    </row>
    <row r="1505" spans="27:32" x14ac:dyDescent="0.25">
      <c r="AA1505" s="7"/>
      <c r="AB1505" s="7"/>
      <c r="AC1505" s="7"/>
      <c r="AD1505">
        <f t="shared" si="123"/>
        <v>3.0039999999999459E-3</v>
      </c>
      <c r="AE1505">
        <f t="shared" si="122"/>
        <v>1.143581594813005</v>
      </c>
      <c r="AF1505">
        <f t="shared" si="124"/>
        <v>1.1392377249850558</v>
      </c>
    </row>
    <row r="1506" spans="27:32" x14ac:dyDescent="0.25">
      <c r="AA1506" s="7"/>
      <c r="AB1506" s="7"/>
      <c r="AC1506" s="7"/>
      <c r="AD1506">
        <f t="shared" si="123"/>
        <v>3.0059999999999458E-3</v>
      </c>
      <c r="AE1506">
        <f t="shared" si="122"/>
        <v>1.1437506172145822</v>
      </c>
      <c r="AF1506">
        <f t="shared" si="124"/>
        <v>1.1394042179249659</v>
      </c>
    </row>
    <row r="1507" spans="27:32" x14ac:dyDescent="0.25">
      <c r="AA1507" s="7"/>
      <c r="AB1507" s="7"/>
      <c r="AC1507" s="7"/>
      <c r="AD1507">
        <f t="shared" si="123"/>
        <v>3.0079999999999456E-3</v>
      </c>
      <c r="AE1507">
        <f t="shared" si="122"/>
        <v>1.1439135474471565</v>
      </c>
      <c r="AF1507">
        <f t="shared" si="124"/>
        <v>1.1395647974870597</v>
      </c>
    </row>
    <row r="1508" spans="27:32" x14ac:dyDescent="0.25">
      <c r="AA1508" s="7"/>
      <c r="AB1508" s="7"/>
      <c r="AC1508" s="7"/>
      <c r="AD1508">
        <f t="shared" si="123"/>
        <v>3.0099999999999454E-3</v>
      </c>
      <c r="AE1508">
        <f t="shared" si="122"/>
        <v>1.144070394378663</v>
      </c>
      <c r="AF1508">
        <f t="shared" si="124"/>
        <v>1.1397194724050057</v>
      </c>
    </row>
    <row r="1509" spans="27:32" x14ac:dyDescent="0.25">
      <c r="AA1509" s="7"/>
      <c r="AB1509" s="7"/>
      <c r="AC1509" s="7"/>
      <c r="AD1509">
        <f t="shared" si="123"/>
        <v>3.0119999999999453E-3</v>
      </c>
      <c r="AE1509">
        <f t="shared" si="122"/>
        <v>1.1442211670946352</v>
      </c>
      <c r="AF1509">
        <f t="shared" si="124"/>
        <v>1.1398682516227463</v>
      </c>
    </row>
    <row r="1510" spans="27:32" x14ac:dyDescent="0.25">
      <c r="AA1510" s="7"/>
      <c r="AB1510" s="7"/>
      <c r="AC1510" s="7"/>
      <c r="AD1510">
        <f t="shared" si="123"/>
        <v>3.0139999999999451E-3</v>
      </c>
      <c r="AE1510">
        <f t="shared" si="122"/>
        <v>1.1443658748972985</v>
      </c>
      <c r="AF1510">
        <f t="shared" si="124"/>
        <v>1.1400111442936112</v>
      </c>
    </row>
    <row r="1511" spans="27:32" x14ac:dyDescent="0.25">
      <c r="AA1511" s="7"/>
      <c r="AB1511" s="7"/>
      <c r="AC1511" s="7"/>
      <c r="AD1511">
        <f t="shared" si="123"/>
        <v>3.0159999999999449E-3</v>
      </c>
      <c r="AE1511">
        <f t="shared" si="122"/>
        <v>1.1445045273046603</v>
      </c>
      <c r="AF1511">
        <f t="shared" si="124"/>
        <v>1.1401481597794227</v>
      </c>
    </row>
    <row r="1512" spans="27:32" x14ac:dyDescent="0.25">
      <c r="AA1512" s="7"/>
      <c r="AB1512" s="7"/>
      <c r="AC1512" s="7"/>
      <c r="AD1512">
        <f t="shared" si="123"/>
        <v>3.0179999999999448E-3</v>
      </c>
      <c r="AE1512">
        <f t="shared" si="122"/>
        <v>1.1446371340495942</v>
      </c>
      <c r="AF1512">
        <f t="shared" si="124"/>
        <v>1.140279307649597</v>
      </c>
    </row>
    <row r="1513" spans="27:32" x14ac:dyDescent="0.25">
      <c r="AA1513" s="7"/>
      <c r="AB1513" s="7"/>
      <c r="AC1513" s="7"/>
      <c r="AD1513">
        <f t="shared" si="123"/>
        <v>3.0199999999999446E-3</v>
      </c>
      <c r="AE1513">
        <f t="shared" si="122"/>
        <v>1.1447637050789146</v>
      </c>
      <c r="AF1513">
        <f t="shared" si="124"/>
        <v>1.1404045976802382</v>
      </c>
    </row>
    <row r="1514" spans="27:32" x14ac:dyDescent="0.25">
      <c r="AA1514" s="7"/>
      <c r="AB1514" s="7"/>
      <c r="AC1514" s="7"/>
      <c r="AD1514">
        <f t="shared" si="123"/>
        <v>3.0219999999999444E-3</v>
      </c>
      <c r="AE1514">
        <f t="shared" si="122"/>
        <v>1.1448842505524492</v>
      </c>
      <c r="AF1514">
        <f t="shared" si="124"/>
        <v>1.1405240398532279</v>
      </c>
    </row>
    <row r="1515" spans="27:32" x14ac:dyDescent="0.25">
      <c r="AA1515" s="7"/>
      <c r="AB1515" s="7"/>
      <c r="AC1515" s="7"/>
      <c r="AD1515">
        <f t="shared" si="123"/>
        <v>3.0239999999999443E-3</v>
      </c>
      <c r="AE1515">
        <f t="shared" si="122"/>
        <v>1.1449987808421036</v>
      </c>
      <c r="AF1515">
        <f t="shared" si="124"/>
        <v>1.1406376443553075</v>
      </c>
    </row>
    <row r="1516" spans="27:32" x14ac:dyDescent="0.25">
      <c r="AA1516" s="7"/>
      <c r="AB1516" s="7"/>
      <c r="AC1516" s="7"/>
      <c r="AD1516">
        <f t="shared" si="123"/>
        <v>3.0259999999999441E-3</v>
      </c>
      <c r="AE1516">
        <f t="shared" si="122"/>
        <v>1.1451073065309196</v>
      </c>
      <c r="AF1516">
        <f t="shared" si="124"/>
        <v>1.1407454215771553</v>
      </c>
    </row>
    <row r="1517" spans="27:32" x14ac:dyDescent="0.25">
      <c r="AA1517" s="7"/>
      <c r="AB1517" s="7"/>
      <c r="AC1517" s="7"/>
      <c r="AD1517">
        <f t="shared" si="123"/>
        <v>3.0279999999999439E-3</v>
      </c>
      <c r="AE1517">
        <f t="shared" si="122"/>
        <v>1.1452098384121274</v>
      </c>
      <c r="AF1517">
        <f t="shared" si="124"/>
        <v>1.1408473821124585</v>
      </c>
    </row>
    <row r="1518" spans="27:32" x14ac:dyDescent="0.25">
      <c r="AA1518" s="7"/>
      <c r="AB1518" s="7"/>
      <c r="AC1518" s="7"/>
      <c r="AD1518">
        <f t="shared" si="123"/>
        <v>3.0299999999999438E-3</v>
      </c>
      <c r="AE1518">
        <f t="shared" si="122"/>
        <v>1.1453063874881941</v>
      </c>
      <c r="AF1518">
        <f t="shared" si="124"/>
        <v>1.1409435367569791</v>
      </c>
    </row>
    <row r="1519" spans="27:32" x14ac:dyDescent="0.25">
      <c r="AA1519" s="7"/>
      <c r="AB1519" s="7"/>
      <c r="AC1519" s="7"/>
      <c r="AD1519">
        <f t="shared" si="123"/>
        <v>3.0319999999999436E-3</v>
      </c>
      <c r="AE1519">
        <f t="shared" si="122"/>
        <v>1.1453969649698628</v>
      </c>
      <c r="AF1519">
        <f t="shared" si="124"/>
        <v>1.1410338965076139</v>
      </c>
    </row>
    <row r="1520" spans="27:32" x14ac:dyDescent="0.25">
      <c r="AA1520" s="7"/>
      <c r="AB1520" s="7"/>
      <c r="AC1520" s="7"/>
      <c r="AD1520">
        <f t="shared" si="123"/>
        <v>3.0339999999999434E-3</v>
      </c>
      <c r="AE1520">
        <f t="shared" si="122"/>
        <v>1.1454815822751887</v>
      </c>
      <c r="AF1520">
        <f t="shared" si="124"/>
        <v>1.1411184725614494</v>
      </c>
    </row>
    <row r="1521" spans="27:32" x14ac:dyDescent="0.25">
      <c r="AA1521" s="7"/>
      <c r="AB1521" s="7"/>
      <c r="AC1521" s="7"/>
      <c r="AD1521">
        <f t="shared" si="123"/>
        <v>3.0359999999999433E-3</v>
      </c>
      <c r="AE1521">
        <f t="shared" si="122"/>
        <v>1.1455602510285692</v>
      </c>
      <c r="AF1521">
        <f t="shared" si="124"/>
        <v>1.1411972763148115</v>
      </c>
    </row>
    <row r="1522" spans="27:32" x14ac:dyDescent="0.25">
      <c r="AA1522" s="7"/>
      <c r="AB1522" s="7"/>
      <c r="AC1522" s="7"/>
      <c r="AD1522">
        <f t="shared" si="123"/>
        <v>3.0379999999999431E-3</v>
      </c>
      <c r="AE1522">
        <f t="shared" si="122"/>
        <v>1.1456329830597662</v>
      </c>
      <c r="AF1522">
        <f t="shared" si="124"/>
        <v>1.1412703193623093</v>
      </c>
    </row>
    <row r="1523" spans="27:32" x14ac:dyDescent="0.25">
      <c r="AA1523" s="7"/>
      <c r="AB1523" s="7"/>
      <c r="AC1523" s="7"/>
      <c r="AD1523">
        <f t="shared" si="123"/>
        <v>3.0399999999999429E-3</v>
      </c>
      <c r="AE1523">
        <f t="shared" si="122"/>
        <v>1.1456997904029247</v>
      </c>
      <c r="AF1523">
        <f t="shared" si="124"/>
        <v>1.1413376134958735</v>
      </c>
    </row>
    <row r="1524" spans="27:32" x14ac:dyDescent="0.25">
      <c r="AA1524" s="7"/>
      <c r="AB1524" s="7"/>
      <c r="AC1524" s="7"/>
      <c r="AD1524">
        <f t="shared" si="123"/>
        <v>3.0419999999999428E-3</v>
      </c>
      <c r="AE1524">
        <f t="shared" si="122"/>
        <v>1.1457606852955859</v>
      </c>
      <c r="AF1524">
        <f t="shared" si="124"/>
        <v>1.1413991707037898</v>
      </c>
    </row>
    <row r="1525" spans="27:32" x14ac:dyDescent="0.25">
      <c r="AA1525" s="7"/>
      <c r="AB1525" s="7"/>
      <c r="AC1525" s="7"/>
      <c r="AD1525">
        <f t="shared" si="123"/>
        <v>3.0439999999999426E-3</v>
      </c>
      <c r="AE1525">
        <f t="shared" si="122"/>
        <v>1.1458156801776938</v>
      </c>
      <c r="AF1525">
        <f t="shared" si="124"/>
        <v>1.1414550031697268</v>
      </c>
    </row>
    <row r="1526" spans="27:32" x14ac:dyDescent="0.25">
      <c r="AA1526" s="7"/>
      <c r="AB1526" s="7"/>
      <c r="AC1526" s="7"/>
      <c r="AD1526">
        <f t="shared" si="123"/>
        <v>3.0459999999999424E-3</v>
      </c>
      <c r="AE1526">
        <f t="shared" si="122"/>
        <v>1.1458647876905956</v>
      </c>
      <c r="AF1526">
        <f t="shared" si="124"/>
        <v>1.1415051232717586</v>
      </c>
    </row>
    <row r="1527" spans="27:32" x14ac:dyDescent="0.25">
      <c r="AA1527" s="7"/>
      <c r="AB1527" s="7"/>
      <c r="AC1527" s="7"/>
      <c r="AD1527">
        <f t="shared" si="123"/>
        <v>3.0479999999999422E-3</v>
      </c>
      <c r="AE1527">
        <f t="shared" si="122"/>
        <v>1.1459080206760399</v>
      </c>
      <c r="AF1527">
        <f t="shared" si="124"/>
        <v>1.1415495435813823</v>
      </c>
    </row>
    <row r="1528" spans="27:32" x14ac:dyDescent="0.25">
      <c r="AA1528" s="7"/>
      <c r="AB1528" s="7"/>
      <c r="AC1528" s="7"/>
      <c r="AD1528">
        <f t="shared" si="123"/>
        <v>3.0499999999999421E-3</v>
      </c>
      <c r="AE1528">
        <f t="shared" si="122"/>
        <v>1.145945392175165</v>
      </c>
      <c r="AF1528">
        <f t="shared" si="124"/>
        <v>1.1415882768625307</v>
      </c>
    </row>
    <row r="1529" spans="27:32" x14ac:dyDescent="0.25">
      <c r="AA1529" s="7"/>
      <c r="AB1529" s="7"/>
      <c r="AC1529" s="7"/>
      <c r="AD1529">
        <f t="shared" si="123"/>
        <v>3.0519999999999419E-3</v>
      </c>
      <c r="AE1529">
        <f t="shared" si="122"/>
        <v>1.1459769154274861</v>
      </c>
      <c r="AF1529">
        <f t="shared" si="124"/>
        <v>1.1416213360705798</v>
      </c>
    </row>
    <row r="1530" spans="27:32" x14ac:dyDescent="0.25">
      <c r="AA1530" s="7"/>
      <c r="AB1530" s="7"/>
      <c r="AC1530" s="7"/>
      <c r="AD1530">
        <f t="shared" si="123"/>
        <v>3.0539999999999417E-3</v>
      </c>
      <c r="AE1530">
        <f t="shared" si="122"/>
        <v>1.1460026038698738</v>
      </c>
      <c r="AF1530">
        <f t="shared" si="124"/>
        <v>1.1416487343513508</v>
      </c>
    </row>
    <row r="1531" spans="27:32" x14ac:dyDescent="0.25">
      <c r="AA1531" s="7"/>
      <c r="AB1531" s="7"/>
      <c r="AC1531" s="7"/>
      <c r="AD1531">
        <f t="shared" si="123"/>
        <v>3.0559999999999416E-3</v>
      </c>
      <c r="AE1531">
        <f t="shared" si="122"/>
        <v>1.1460224711355305</v>
      </c>
      <c r="AF1531">
        <f t="shared" si="124"/>
        <v>1.1416704850401078</v>
      </c>
    </row>
    <row r="1532" spans="27:32" x14ac:dyDescent="0.25">
      <c r="AA1532" s="7"/>
      <c r="AB1532" s="7"/>
      <c r="AC1532" s="7"/>
      <c r="AD1532">
        <f t="shared" si="123"/>
        <v>3.0579999999999414E-3</v>
      </c>
      <c r="AE1532">
        <f t="shared" si="122"/>
        <v>1.1460365310529586</v>
      </c>
      <c r="AF1532">
        <f t="shared" si="124"/>
        <v>1.1416866016605502</v>
      </c>
    </row>
    <row r="1533" spans="27:32" x14ac:dyDescent="0.25">
      <c r="AA1533" s="7"/>
      <c r="AB1533" s="7"/>
      <c r="AC1533" s="7"/>
      <c r="AD1533">
        <f t="shared" si="123"/>
        <v>3.0599999999999412E-3</v>
      </c>
      <c r="AE1533">
        <f t="shared" si="122"/>
        <v>1.1460447976449255</v>
      </c>
      <c r="AF1533">
        <f t="shared" si="124"/>
        <v>1.1416970979238004</v>
      </c>
    </row>
    <row r="1534" spans="27:32" x14ac:dyDescent="0.25">
      <c r="AA1534" s="7"/>
      <c r="AB1534" s="7"/>
      <c r="AC1534" s="7"/>
      <c r="AD1534">
        <f t="shared" si="123"/>
        <v>3.0619999999999411E-3</v>
      </c>
      <c r="AE1534">
        <f t="shared" si="122"/>
        <v>1.1460472851274235</v>
      </c>
      <c r="AF1534">
        <f t="shared" si="124"/>
        <v>1.1417019877273866</v>
      </c>
    </row>
    <row r="1535" spans="27:32" x14ac:dyDescent="0.25">
      <c r="AA1535" s="7"/>
      <c r="AB1535" s="7"/>
      <c r="AC1535" s="7"/>
      <c r="AD1535">
        <f t="shared" si="123"/>
        <v>3.0639999999999409E-3</v>
      </c>
      <c r="AE1535">
        <f t="shared" si="122"/>
        <v>1.146044007908624</v>
      </c>
      <c r="AF1535">
        <f t="shared" si="124"/>
        <v>1.1417012851542214</v>
      </c>
    </row>
    <row r="1536" spans="27:32" x14ac:dyDescent="0.25">
      <c r="AA1536" s="7"/>
      <c r="AB1536" s="7"/>
      <c r="AC1536" s="7"/>
      <c r="AD1536">
        <f t="shared" si="123"/>
        <v>3.0659999999999407E-3</v>
      </c>
      <c r="AE1536">
        <f t="shared" si="122"/>
        <v>1.1460349805878269</v>
      </c>
      <c r="AF1536">
        <f t="shared" si="124"/>
        <v>1.1416950044715741</v>
      </c>
    </row>
    <row r="1537" spans="27:32" x14ac:dyDescent="0.25">
      <c r="AA1537" s="7"/>
      <c r="AB1537" s="7"/>
      <c r="AC1537" s="7"/>
      <c r="AD1537">
        <f t="shared" si="123"/>
        <v>3.0679999999999406E-3</v>
      </c>
      <c r="AE1537">
        <f t="shared" si="122"/>
        <v>1.1460202179544052</v>
      </c>
      <c r="AF1537">
        <f t="shared" si="124"/>
        <v>1.1416831601300406</v>
      </c>
    </row>
    <row r="1538" spans="27:32" x14ac:dyDescent="0.25">
      <c r="AA1538" s="7"/>
      <c r="AB1538" s="7"/>
      <c r="AC1538" s="7"/>
      <c r="AD1538">
        <f t="shared" si="123"/>
        <v>3.0699999999999404E-3</v>
      </c>
      <c r="AE1538">
        <f t="shared" si="122"/>
        <v>1.1459997349867452</v>
      </c>
      <c r="AF1538">
        <f t="shared" si="124"/>
        <v>1.1416657667625068</v>
      </c>
    </row>
    <row r="1539" spans="27:32" x14ac:dyDescent="0.25">
      <c r="AA1539" s="7"/>
      <c r="AB1539" s="7"/>
      <c r="AC1539" s="7"/>
      <c r="AD1539">
        <f t="shared" si="123"/>
        <v>3.0719999999999402E-3</v>
      </c>
      <c r="AE1539">
        <f t="shared" ref="AE1539:AE1602" si="125">2*ZL*EXP((-NL*AD1539)/(2*NQ))*(SIN((AD1539*SQRT(4*NK*NQ-NL^2))/(2*NQ))/SQRT(4*NK*NQ-NL^2))-NL*ZK*EXP((-NL*AD1539)/(2*NQ))*(SIN((AD1539*SQRT(4*NK*NQ-NL^2))/(2*NQ))/(NK*SQRT(4*NK*NQ-NL^2)))-ZQ*(NL/NQ)*EXP((-NL*AD1539)/(2*NQ))*(SIN((AD1539*SQRT(4*NK*NQ-NL^2))/(2*NQ))/SQRT(4*NK*NQ-NL^2))+ZQ*EXP((-NL*AD1539)/(2*NQ))*(COS((AD1539*SQRT(4*NK*NQ-NL^2))/(2*NQ))/NQ)-ZK*EXP((-NL*AD1539)/(2*NQ))*(COS((AD1539*SQRT(4*NK*NQ-NL^2))/(2*NQ))/NK)+ZK/NK</f>
        <v>1.1459735468511805</v>
      </c>
      <c r="AF1539">
        <f t="shared" si="124"/>
        <v>1.1416428391831088</v>
      </c>
    </row>
    <row r="1540" spans="27:32" x14ac:dyDescent="0.25">
      <c r="AA1540" s="7"/>
      <c r="AB1540" s="7"/>
      <c r="AC1540" s="7"/>
      <c r="AD1540">
        <f t="shared" ref="AD1540:AD1603" si="126">AD1539+t_MAX/5000</f>
        <v>3.0739999999999401E-3</v>
      </c>
      <c r="AE1540">
        <f t="shared" si="125"/>
        <v>1.1459416689009232</v>
      </c>
      <c r="AF1540">
        <f t="shared" si="124"/>
        <v>1.1416143923861879</v>
      </c>
    </row>
    <row r="1541" spans="27:32" x14ac:dyDescent="0.25">
      <c r="AA1541" s="7"/>
      <c r="AB1541" s="7"/>
      <c r="AC1541" s="7"/>
      <c r="AD1541">
        <f t="shared" si="126"/>
        <v>3.0759999999999399E-3</v>
      </c>
      <c r="AE1541">
        <f t="shared" si="125"/>
        <v>1.1459041166749895</v>
      </c>
      <c r="AF1541">
        <f t="shared" ref="AF1541:AF1604" si="127">(1*(ZQ/TA_SIM^2+ZL/TA_SIM+ZK)-1*(2*ZQ/TA_SIM^2+ZL/TA_SIM)+1*(ZQ/TA_SIM^2)+AF1540*(2*NQ/TA_SIM^2+NL/TA_SIM)-AF1539*(NQ/TA_SIM^2))/(NQ/TA_SIM^2+NL/TA_SIM+NK)</f>
        <v>1.1415804415452409</v>
      </c>
    </row>
    <row r="1542" spans="27:32" x14ac:dyDescent="0.25">
      <c r="AA1542" s="7"/>
      <c r="AB1542" s="7"/>
      <c r="AC1542" s="7"/>
      <c r="AD1542">
        <f t="shared" si="126"/>
        <v>3.0779999999999397E-3</v>
      </c>
      <c r="AE1542">
        <f t="shared" si="125"/>
        <v>1.1458609058971192</v>
      </c>
      <c r="AF1542">
        <f t="shared" si="127"/>
        <v>1.1415410020118668</v>
      </c>
    </row>
    <row r="1543" spans="27:32" x14ac:dyDescent="0.25">
      <c r="AA1543" s="7"/>
      <c r="AB1543" s="7"/>
      <c r="AC1543" s="7"/>
      <c r="AD1543">
        <f t="shared" si="126"/>
        <v>3.0799999999999396E-3</v>
      </c>
      <c r="AE1543">
        <f t="shared" si="125"/>
        <v>1.1458120524746946</v>
      </c>
      <c r="AF1543">
        <f t="shared" si="127"/>
        <v>1.1414960893147088</v>
      </c>
    </row>
    <row r="1544" spans="27:32" x14ac:dyDescent="0.25">
      <c r="AA1544" s="7"/>
      <c r="AB1544" s="7"/>
      <c r="AC1544" s="7"/>
      <c r="AD1544">
        <f t="shared" si="126"/>
        <v>3.0819999999999394E-3</v>
      </c>
      <c r="AE1544">
        <f t="shared" si="125"/>
        <v>1.1457575724976496</v>
      </c>
      <c r="AF1544">
        <f t="shared" si="127"/>
        <v>1.1414457191583915</v>
      </c>
    </row>
    <row r="1545" spans="27:32" x14ac:dyDescent="0.25">
      <c r="AA1545" s="7"/>
      <c r="AB1545" s="7"/>
      <c r="AC1545" s="7"/>
      <c r="AD1545">
        <f t="shared" si="126"/>
        <v>3.0839999999999392E-3</v>
      </c>
      <c r="AE1545">
        <f t="shared" si="125"/>
        <v>1.1456974822373789</v>
      </c>
      <c r="AF1545">
        <f t="shared" si="127"/>
        <v>1.1413899074224556</v>
      </c>
    </row>
    <row r="1546" spans="27:32" x14ac:dyDescent="0.25">
      <c r="AA1546" s="7"/>
      <c r="AB1546" s="7"/>
      <c r="AC1546" s="7"/>
      <c r="AD1546">
        <f t="shared" si="126"/>
        <v>3.0859999999999391E-3</v>
      </c>
      <c r="AE1546">
        <f t="shared" si="125"/>
        <v>1.1456317981456399</v>
      </c>
      <c r="AF1546">
        <f t="shared" si="127"/>
        <v>1.1413286701602856</v>
      </c>
    </row>
    <row r="1547" spans="27:32" x14ac:dyDescent="0.25">
      <c r="AA1547" s="7"/>
      <c r="AB1547" s="7"/>
      <c r="AC1547" s="7"/>
      <c r="AD1547">
        <f t="shared" si="126"/>
        <v>3.0879999999999389E-3</v>
      </c>
      <c r="AE1547">
        <f t="shared" si="125"/>
        <v>1.1455605368534523</v>
      </c>
      <c r="AF1547">
        <f t="shared" si="127"/>
        <v>1.1412620235980366</v>
      </c>
    </row>
    <row r="1548" spans="27:32" x14ac:dyDescent="0.25">
      <c r="AA1548" s="7"/>
      <c r="AB1548" s="7"/>
      <c r="AC1548" s="7"/>
      <c r="AD1548">
        <f t="shared" si="126"/>
        <v>3.0899999999999387E-3</v>
      </c>
      <c r="AE1548">
        <f t="shared" si="125"/>
        <v>1.1454837151699917</v>
      </c>
      <c r="AF1548">
        <f t="shared" si="127"/>
        <v>1.1411899841335542</v>
      </c>
    </row>
    <row r="1549" spans="27:32" x14ac:dyDescent="0.25">
      <c r="AA1549" s="7"/>
      <c r="AB1549" s="7"/>
      <c r="AC1549" s="7"/>
      <c r="AD1549">
        <f t="shared" si="126"/>
        <v>3.0919999999999385E-3</v>
      </c>
      <c r="AE1549">
        <f t="shared" si="125"/>
        <v>1.1454013500814793</v>
      </c>
      <c r="AF1549">
        <f t="shared" si="127"/>
        <v>1.1411125683352921</v>
      </c>
    </row>
    <row r="1550" spans="27:32" x14ac:dyDescent="0.25">
      <c r="AA1550" s="7"/>
      <c r="AB1550" s="7"/>
      <c r="AC1550" s="7"/>
      <c r="AD1550">
        <f t="shared" si="126"/>
        <v>3.0939999999999384E-3</v>
      </c>
      <c r="AE1550">
        <f t="shared" si="125"/>
        <v>1.1453134587500688</v>
      </c>
      <c r="AF1550">
        <f t="shared" si="127"/>
        <v>1.1410297929412252</v>
      </c>
    </row>
    <row r="1551" spans="27:32" x14ac:dyDescent="0.25">
      <c r="AA1551" s="7"/>
      <c r="AB1551" s="7"/>
      <c r="AC1551" s="7"/>
      <c r="AD1551">
        <f t="shared" si="126"/>
        <v>3.0959999999999382E-3</v>
      </c>
      <c r="AE1551">
        <f t="shared" si="125"/>
        <v>1.1452200585127275</v>
      </c>
      <c r="AF1551">
        <f t="shared" si="127"/>
        <v>1.1409416748577592</v>
      </c>
    </row>
    <row r="1552" spans="27:32" x14ac:dyDescent="0.25">
      <c r="AA1552" s="7"/>
      <c r="AB1552" s="7"/>
      <c r="AC1552" s="7"/>
      <c r="AD1552">
        <f t="shared" si="126"/>
        <v>3.097999999999938E-3</v>
      </c>
      <c r="AE1552">
        <f t="shared" si="125"/>
        <v>1.1451211668801133</v>
      </c>
      <c r="AF1552">
        <f t="shared" si="127"/>
        <v>1.1408482311586354</v>
      </c>
    </row>
    <row r="1553" spans="27:32" x14ac:dyDescent="0.25">
      <c r="AA1553" s="7"/>
      <c r="AB1553" s="7"/>
      <c r="AC1553" s="7"/>
      <c r="AD1553">
        <f t="shared" si="126"/>
        <v>3.0999999999999379E-3</v>
      </c>
      <c r="AE1553">
        <f t="shared" si="125"/>
        <v>1.1450168015354503</v>
      </c>
      <c r="AF1553">
        <f t="shared" si="127"/>
        <v>1.1407494790838326</v>
      </c>
    </row>
    <row r="1554" spans="27:32" x14ac:dyDescent="0.25">
      <c r="AA1554" s="7"/>
      <c r="AB1554" s="7"/>
      <c r="AC1554" s="7"/>
      <c r="AD1554">
        <f t="shared" si="126"/>
        <v>3.1019999999999377E-3</v>
      </c>
      <c r="AE1554">
        <f t="shared" si="125"/>
        <v>1.1449069803333953</v>
      </c>
      <c r="AF1554">
        <f t="shared" si="127"/>
        <v>1.1406454360384652</v>
      </c>
    </row>
    <row r="1555" spans="27:32" x14ac:dyDescent="0.25">
      <c r="AA1555" s="7"/>
      <c r="AB1555" s="7"/>
      <c r="AC1555" s="7"/>
      <c r="AD1555">
        <f t="shared" si="126"/>
        <v>3.1039999999999375E-3</v>
      </c>
      <c r="AE1555">
        <f t="shared" si="125"/>
        <v>1.1447917212989067</v>
      </c>
      <c r="AF1555">
        <f t="shared" si="127"/>
        <v>1.1405361195916768</v>
      </c>
    </row>
    <row r="1556" spans="27:32" x14ac:dyDescent="0.25">
      <c r="AA1556" s="7"/>
      <c r="AB1556" s="7"/>
      <c r="AC1556" s="7"/>
      <c r="AD1556">
        <f t="shared" si="126"/>
        <v>3.1059999999999374E-3</v>
      </c>
      <c r="AE1556">
        <f t="shared" si="125"/>
        <v>1.1446710426261044</v>
      </c>
      <c r="AF1556">
        <f t="shared" si="127"/>
        <v>1.140421547475531</v>
      </c>
    </row>
    <row r="1557" spans="27:32" x14ac:dyDescent="0.25">
      <c r="AA1557" s="7"/>
      <c r="AB1557" s="7"/>
      <c r="AC1557" s="7"/>
      <c r="AD1557">
        <f t="shared" si="126"/>
        <v>3.1079999999999372E-3</v>
      </c>
      <c r="AE1557">
        <f t="shared" si="125"/>
        <v>1.1445449626771282</v>
      </c>
      <c r="AF1557">
        <f t="shared" si="127"/>
        <v>1.1403017375838984</v>
      </c>
    </row>
    <row r="1558" spans="27:32" x14ac:dyDescent="0.25">
      <c r="AA1558" s="7"/>
      <c r="AB1558" s="7"/>
      <c r="AC1558" s="7"/>
      <c r="AD1558">
        <f t="shared" si="126"/>
        <v>3.109999999999937E-3</v>
      </c>
      <c r="AE1558">
        <f t="shared" si="125"/>
        <v>1.1444134999809923</v>
      </c>
      <c r="AF1558">
        <f t="shared" si="127"/>
        <v>1.1401767079713399</v>
      </c>
    </row>
    <row r="1559" spans="27:32" x14ac:dyDescent="0.25">
      <c r="AA1559" s="7"/>
      <c r="AB1559" s="7"/>
      <c r="AC1559" s="7"/>
      <c r="AD1559">
        <f t="shared" si="126"/>
        <v>3.1119999999999369E-3</v>
      </c>
      <c r="AE1559">
        <f t="shared" si="125"/>
        <v>1.1442766732324354</v>
      </c>
      <c r="AF1559">
        <f t="shared" si="127"/>
        <v>1.1400464768519862</v>
      </c>
    </row>
    <row r="1560" spans="27:32" x14ac:dyDescent="0.25">
      <c r="AA1560" s="7"/>
      <c r="AB1560" s="7"/>
      <c r="AC1560" s="7"/>
      <c r="AD1560">
        <f t="shared" si="126"/>
        <v>3.1139999999999367E-3</v>
      </c>
      <c r="AE1560">
        <f t="shared" si="125"/>
        <v>1.1441345012907687</v>
      </c>
      <c r="AF1560">
        <f t="shared" si="127"/>
        <v>1.1399110625984152</v>
      </c>
    </row>
    <row r="1561" spans="27:32" x14ac:dyDescent="0.25">
      <c r="AA1561" s="7"/>
      <c r="AB1561" s="7"/>
      <c r="AC1561" s="7"/>
      <c r="AD1561">
        <f t="shared" si="126"/>
        <v>3.1159999999999365E-3</v>
      </c>
      <c r="AE1561">
        <f t="shared" si="125"/>
        <v>1.1439870031787172</v>
      </c>
      <c r="AF1561">
        <f t="shared" si="127"/>
        <v>1.139770483740524</v>
      </c>
    </row>
    <row r="1562" spans="27:32" x14ac:dyDescent="0.25">
      <c r="AA1562" s="7"/>
      <c r="AB1562" s="7"/>
      <c r="AC1562" s="7"/>
      <c r="AD1562">
        <f t="shared" si="126"/>
        <v>3.1179999999999364E-3</v>
      </c>
      <c r="AE1562">
        <f t="shared" si="125"/>
        <v>1.1438341980812616</v>
      </c>
      <c r="AF1562">
        <f t="shared" si="127"/>
        <v>1.1396247589643993</v>
      </c>
    </row>
    <row r="1563" spans="27:32" x14ac:dyDescent="0.25">
      <c r="AA1563" s="7"/>
      <c r="AB1563" s="7"/>
      <c r="AC1563" s="7"/>
      <c r="AD1563">
        <f t="shared" si="126"/>
        <v>3.1199999999999362E-3</v>
      </c>
      <c r="AE1563">
        <f t="shared" si="125"/>
        <v>1.1436761053444737</v>
      </c>
      <c r="AF1563">
        <f t="shared" si="127"/>
        <v>1.1394739071111837</v>
      </c>
    </row>
    <row r="1564" spans="27:32" x14ac:dyDescent="0.25">
      <c r="AA1564" s="7"/>
      <c r="AB1564" s="7"/>
      <c r="AC1564" s="7"/>
      <c r="AD1564">
        <f t="shared" si="126"/>
        <v>3.121999999999936E-3</v>
      </c>
      <c r="AE1564">
        <f t="shared" si="125"/>
        <v>1.1435127444743485</v>
      </c>
      <c r="AF1564">
        <f t="shared" si="127"/>
        <v>1.1393179471759389</v>
      </c>
    </row>
    <row r="1565" spans="27:32" x14ac:dyDescent="0.25">
      <c r="AA1565" s="7"/>
      <c r="AB1565" s="7"/>
      <c r="AC1565" s="7"/>
      <c r="AD1565">
        <f t="shared" si="126"/>
        <v>3.1239999999999359E-3</v>
      </c>
      <c r="AE1565">
        <f t="shared" si="125"/>
        <v>1.1433441351356353</v>
      </c>
      <c r="AF1565">
        <f t="shared" si="127"/>
        <v>1.1391568983065061</v>
      </c>
    </row>
    <row r="1566" spans="27:32" x14ac:dyDescent="0.25">
      <c r="AA1566" s="7"/>
      <c r="AB1566" s="7"/>
      <c r="AC1566" s="7"/>
      <c r="AD1566">
        <f t="shared" si="126"/>
        <v>3.1259999999999357E-3</v>
      </c>
      <c r="AE1566">
        <f t="shared" si="125"/>
        <v>1.1431702971506619</v>
      </c>
      <c r="AF1566">
        <f t="shared" si="127"/>
        <v>1.1389907798023626</v>
      </c>
    </row>
    <row r="1567" spans="27:32" x14ac:dyDescent="0.25">
      <c r="AA1567" s="7"/>
      <c r="AB1567" s="7"/>
      <c r="AC1567" s="7"/>
      <c r="AD1567">
        <f t="shared" si="126"/>
        <v>3.1279999999999355E-3</v>
      </c>
      <c r="AE1567">
        <f t="shared" si="125"/>
        <v>1.1429912504981596</v>
      </c>
      <c r="AF1567">
        <f t="shared" si="127"/>
        <v>1.1388196111134761</v>
      </c>
    </row>
    <row r="1568" spans="27:32" x14ac:dyDescent="0.25">
      <c r="AA1568" s="7"/>
      <c r="AB1568" s="7"/>
      <c r="AC1568" s="7"/>
      <c r="AD1568">
        <f t="shared" si="126"/>
        <v>3.1299999999999354E-3</v>
      </c>
      <c r="AE1568">
        <f t="shared" si="125"/>
        <v>1.1428070153120811</v>
      </c>
      <c r="AF1568">
        <f t="shared" si="127"/>
        <v>1.1386434118391553</v>
      </c>
    </row>
    <row r="1569" spans="27:32" x14ac:dyDescent="0.25">
      <c r="AA1569" s="7"/>
      <c r="AB1569" s="7"/>
      <c r="AC1569" s="7"/>
      <c r="AD1569">
        <f t="shared" si="126"/>
        <v>3.1319999999999352E-3</v>
      </c>
      <c r="AE1569">
        <f t="shared" si="125"/>
        <v>1.1426176118804179</v>
      </c>
      <c r="AF1569">
        <f t="shared" si="127"/>
        <v>1.1384622017268979</v>
      </c>
    </row>
    <row r="1570" spans="27:32" x14ac:dyDescent="0.25">
      <c r="AA1570" s="7"/>
      <c r="AB1570" s="7"/>
      <c r="AC1570" s="7"/>
      <c r="AD1570">
        <f t="shared" si="126"/>
        <v>3.133999999999935E-3</v>
      </c>
      <c r="AE1570">
        <f t="shared" si="125"/>
        <v>1.1424230606440136</v>
      </c>
      <c r="AF1570">
        <f t="shared" si="127"/>
        <v>1.138276000671236</v>
      </c>
    </row>
    <row r="1571" spans="27:32" x14ac:dyDescent="0.25">
      <c r="AA1571" s="7"/>
      <c r="AB1571" s="7"/>
      <c r="AC1571" s="7"/>
      <c r="AD1571">
        <f t="shared" si="126"/>
        <v>3.1359999999999348E-3</v>
      </c>
      <c r="AE1571">
        <f t="shared" si="125"/>
        <v>1.1422233821953742</v>
      </c>
      <c r="AF1571">
        <f t="shared" si="127"/>
        <v>1.138084828712578</v>
      </c>
    </row>
    <row r="1572" spans="27:32" x14ac:dyDescent="0.25">
      <c r="AA1572" s="7"/>
      <c r="AB1572" s="7"/>
      <c r="AC1572" s="7"/>
      <c r="AD1572">
        <f t="shared" si="126"/>
        <v>3.1379999999999347E-3</v>
      </c>
      <c r="AE1572">
        <f t="shared" si="125"/>
        <v>1.1420185972774755</v>
      </c>
      <c r="AF1572">
        <f t="shared" si="127"/>
        <v>1.1378887060360476</v>
      </c>
    </row>
    <row r="1573" spans="27:32" x14ac:dyDescent="0.25">
      <c r="AA1573" s="7"/>
      <c r="AB1573" s="7"/>
      <c r="AC1573" s="7"/>
      <c r="AD1573">
        <f t="shared" si="126"/>
        <v>3.1399999999999345E-3</v>
      </c>
      <c r="AE1573">
        <f t="shared" si="125"/>
        <v>1.1418087267825676</v>
      </c>
      <c r="AF1573">
        <f t="shared" si="127"/>
        <v>1.1376876529703217</v>
      </c>
    </row>
    <row r="1574" spans="27:32" x14ac:dyDescent="0.25">
      <c r="AA1574" s="7"/>
      <c r="AB1574" s="7"/>
      <c r="AC1574" s="7"/>
      <c r="AD1574">
        <f t="shared" si="126"/>
        <v>3.1419999999999343E-3</v>
      </c>
      <c r="AE1574">
        <f t="shared" si="125"/>
        <v>1.141593791750976</v>
      </c>
      <c r="AF1574">
        <f t="shared" si="127"/>
        <v>1.1374816899864628</v>
      </c>
    </row>
    <row r="1575" spans="27:32" x14ac:dyDescent="0.25">
      <c r="AA1575" s="7"/>
      <c r="AB1575" s="7"/>
      <c r="AC1575" s="7"/>
      <c r="AD1575">
        <f t="shared" si="126"/>
        <v>3.1439999999999342E-3</v>
      </c>
      <c r="AE1575">
        <f t="shared" si="125"/>
        <v>1.141373813369901</v>
      </c>
      <c r="AF1575">
        <f t="shared" si="127"/>
        <v>1.1372708376967517</v>
      </c>
    </row>
    <row r="1576" spans="27:32" x14ac:dyDescent="0.25">
      <c r="AA1576" s="7"/>
      <c r="AB1576" s="7"/>
      <c r="AC1576" s="7"/>
      <c r="AD1576">
        <f t="shared" si="126"/>
        <v>3.145999999999934E-3</v>
      </c>
      <c r="AE1576">
        <f t="shared" si="125"/>
        <v>1.1411488129722134</v>
      </c>
      <c r="AF1576">
        <f t="shared" si="127"/>
        <v>1.1370551168535155</v>
      </c>
    </row>
    <row r="1577" spans="27:32" x14ac:dyDescent="0.25">
      <c r="AA1577" s="7"/>
      <c r="AB1577" s="7"/>
      <c r="AC1577" s="7"/>
      <c r="AD1577">
        <f t="shared" si="126"/>
        <v>3.1479999999999338E-3</v>
      </c>
      <c r="AE1577">
        <f t="shared" si="125"/>
        <v>1.1409188120352474</v>
      </c>
      <c r="AF1577">
        <f t="shared" si="127"/>
        <v>1.1368345483479538</v>
      </c>
    </row>
    <row r="1578" spans="27:32" x14ac:dyDescent="0.25">
      <c r="AA1578" s="7"/>
      <c r="AB1578" s="7"/>
      <c r="AC1578" s="7"/>
      <c r="AD1578">
        <f t="shared" si="126"/>
        <v>3.1499999999999337E-3</v>
      </c>
      <c r="AE1578">
        <f t="shared" si="125"/>
        <v>1.1406838321795916</v>
      </c>
      <c r="AF1578">
        <f t="shared" si="127"/>
        <v>1.1366091532089633</v>
      </c>
    </row>
    <row r="1579" spans="27:32" x14ac:dyDescent="0.25">
      <c r="AA1579" s="7"/>
      <c r="AB1579" s="7"/>
      <c r="AC1579" s="7"/>
      <c r="AD1579">
        <f t="shared" si="126"/>
        <v>3.1519999999999335E-3</v>
      </c>
      <c r="AE1579">
        <f t="shared" si="125"/>
        <v>1.1404438951678768</v>
      </c>
      <c r="AF1579">
        <f t="shared" si="127"/>
        <v>1.1363789526019581</v>
      </c>
    </row>
    <row r="1580" spans="27:32" x14ac:dyDescent="0.25">
      <c r="AA1580" s="7"/>
      <c r="AB1580" s="7"/>
      <c r="AC1580" s="7"/>
      <c r="AD1580">
        <f t="shared" si="126"/>
        <v>3.1539999999999333E-3</v>
      </c>
      <c r="AE1580">
        <f t="shared" si="125"/>
        <v>1.1401990229035608</v>
      </c>
      <c r="AF1580">
        <f t="shared" si="127"/>
        <v>1.1361439678276888</v>
      </c>
    </row>
    <row r="1581" spans="27:32" x14ac:dyDescent="0.25">
      <c r="AA1581" s="7"/>
      <c r="AB1581" s="7"/>
      <c r="AC1581" s="7"/>
      <c r="AD1581">
        <f t="shared" si="126"/>
        <v>3.1559999999999332E-3</v>
      </c>
      <c r="AE1581">
        <f t="shared" si="125"/>
        <v>1.1399492374297124</v>
      </c>
      <c r="AF1581">
        <f t="shared" si="127"/>
        <v>1.1359042203210596</v>
      </c>
    </row>
    <row r="1582" spans="27:32" x14ac:dyDescent="0.25">
      <c r="AA1582" s="7"/>
      <c r="AB1582" s="7"/>
      <c r="AC1582" s="7"/>
      <c r="AD1582">
        <f t="shared" si="126"/>
        <v>3.157999999999933E-3</v>
      </c>
      <c r="AE1582">
        <f t="shared" si="125"/>
        <v>1.1396945609277913</v>
      </c>
      <c r="AF1582">
        <f t="shared" si="127"/>
        <v>1.1356597316499426</v>
      </c>
    </row>
    <row r="1583" spans="27:32" x14ac:dyDescent="0.25">
      <c r="AA1583" s="7"/>
      <c r="AB1583" s="7"/>
      <c r="AC1583" s="7"/>
      <c r="AD1583">
        <f t="shared" si="126"/>
        <v>3.1599999999999328E-3</v>
      </c>
      <c r="AE1583">
        <f t="shared" si="125"/>
        <v>1.1394350157164257</v>
      </c>
      <c r="AF1583">
        <f t="shared" si="127"/>
        <v>1.1354105235139895</v>
      </c>
    </row>
    <row r="1584" spans="27:32" x14ac:dyDescent="0.25">
      <c r="AA1584" s="7"/>
      <c r="AB1584" s="7"/>
      <c r="AC1584" s="7"/>
      <c r="AD1584">
        <f t="shared" si="126"/>
        <v>3.1619999999999327E-3</v>
      </c>
      <c r="AE1584">
        <f t="shared" si="125"/>
        <v>1.1391706242501884</v>
      </c>
      <c r="AF1584">
        <f t="shared" si="127"/>
        <v>1.135156617743442</v>
      </c>
    </row>
    <row r="1585" spans="27:32" x14ac:dyDescent="0.25">
      <c r="AA1585" s="7"/>
      <c r="AB1585" s="7"/>
      <c r="AC1585" s="7"/>
      <c r="AD1585">
        <f t="shared" si="126"/>
        <v>3.1639999999999325E-3</v>
      </c>
      <c r="AE1585">
        <f t="shared" si="125"/>
        <v>1.1389014091183705</v>
      </c>
      <c r="AF1585">
        <f t="shared" si="127"/>
        <v>1.1348980362979388</v>
      </c>
    </row>
    <row r="1586" spans="27:32" x14ac:dyDescent="0.25">
      <c r="AA1586" s="7"/>
      <c r="AB1586" s="7"/>
      <c r="AC1586" s="7"/>
      <c r="AD1586">
        <f t="shared" si="126"/>
        <v>3.1659999999999323E-3</v>
      </c>
      <c r="AE1586">
        <f t="shared" si="125"/>
        <v>1.1386273930437518</v>
      </c>
      <c r="AF1586">
        <f t="shared" si="127"/>
        <v>1.1346348012653229</v>
      </c>
    </row>
    <row r="1587" spans="27:32" x14ac:dyDescent="0.25">
      <c r="AA1587" s="7"/>
      <c r="AB1587" s="7"/>
      <c r="AC1587" s="7"/>
      <c r="AD1587">
        <f t="shared" si="126"/>
        <v>3.1679999999999322E-3</v>
      </c>
      <c r="AE1587">
        <f t="shared" si="125"/>
        <v>1.1383485988813709</v>
      </c>
      <c r="AF1587">
        <f t="shared" si="127"/>
        <v>1.1343669348604439</v>
      </c>
    </row>
    <row r="1588" spans="27:32" x14ac:dyDescent="0.25">
      <c r="AA1588" s="7"/>
      <c r="AB1588" s="7"/>
      <c r="AC1588" s="7"/>
      <c r="AD1588">
        <f t="shared" si="126"/>
        <v>3.169999999999932E-3</v>
      </c>
      <c r="AE1588">
        <f t="shared" si="125"/>
        <v>1.1380650496172906</v>
      </c>
      <c r="AF1588">
        <f t="shared" si="127"/>
        <v>1.134094459423961</v>
      </c>
    </row>
    <row r="1589" spans="27:32" x14ac:dyDescent="0.25">
      <c r="AA1589" s="7"/>
      <c r="AB1589" s="7"/>
      <c r="AC1589" s="7"/>
      <c r="AD1589">
        <f t="shared" si="126"/>
        <v>3.1719999999999318E-3</v>
      </c>
      <c r="AE1589">
        <f t="shared" si="125"/>
        <v>1.1377767683673643</v>
      </c>
      <c r="AF1589">
        <f t="shared" si="127"/>
        <v>1.1338173974211421</v>
      </c>
    </row>
    <row r="1590" spans="27:32" x14ac:dyDescent="0.25">
      <c r="AA1590" s="7"/>
      <c r="AB1590" s="7"/>
      <c r="AC1590" s="7"/>
      <c r="AD1590">
        <f t="shared" si="126"/>
        <v>3.1739999999999317E-3</v>
      </c>
      <c r="AE1590">
        <f t="shared" si="125"/>
        <v>1.1374837783759977</v>
      </c>
      <c r="AF1590">
        <f t="shared" si="127"/>
        <v>1.133535771440662</v>
      </c>
    </row>
    <row r="1591" spans="27:32" x14ac:dyDescent="0.25">
      <c r="AA1591" s="7"/>
      <c r="AB1591" s="7"/>
      <c r="AC1591" s="7"/>
      <c r="AD1591">
        <f t="shared" si="126"/>
        <v>3.1759999999999315E-3</v>
      </c>
      <c r="AE1591">
        <f t="shared" si="125"/>
        <v>1.1371861030149097</v>
      </c>
      <c r="AF1591">
        <f t="shared" si="127"/>
        <v>1.133249604193399</v>
      </c>
    </row>
    <row r="1592" spans="27:32" x14ac:dyDescent="0.25">
      <c r="AA1592" s="7"/>
      <c r="AB1592" s="7"/>
      <c r="AC1592" s="7"/>
      <c r="AD1592">
        <f t="shared" si="126"/>
        <v>3.1779999999999313E-3</v>
      </c>
      <c r="AE1592">
        <f t="shared" si="125"/>
        <v>1.136883765781892</v>
      </c>
      <c r="AF1592">
        <f t="shared" si="127"/>
        <v>1.1329589185112297</v>
      </c>
    </row>
    <row r="1593" spans="27:32" x14ac:dyDescent="0.25">
      <c r="AA1593" s="7"/>
      <c r="AB1593" s="7"/>
      <c r="AC1593" s="7"/>
      <c r="AD1593">
        <f t="shared" si="126"/>
        <v>3.1799999999999311E-3</v>
      </c>
      <c r="AE1593">
        <f t="shared" si="125"/>
        <v>1.1365767902995652</v>
      </c>
      <c r="AF1593">
        <f t="shared" si="127"/>
        <v>1.132663737345821</v>
      </c>
    </row>
    <row r="1594" spans="27:32" x14ac:dyDescent="0.25">
      <c r="AA1594" s="7"/>
      <c r="AB1594" s="7"/>
      <c r="AC1594" s="7"/>
      <c r="AD1594">
        <f t="shared" si="126"/>
        <v>3.181999999999931E-3</v>
      </c>
      <c r="AE1594">
        <f t="shared" si="125"/>
        <v>1.1362652003141351</v>
      </c>
      <c r="AF1594">
        <f t="shared" si="127"/>
        <v>1.132364083767422</v>
      </c>
    </row>
    <row r="1595" spans="27:32" x14ac:dyDescent="0.25">
      <c r="AA1595" s="7"/>
      <c r="AB1595" s="7"/>
      <c r="AC1595" s="7"/>
      <c r="AD1595">
        <f t="shared" si="126"/>
        <v>3.1839999999999308E-3</v>
      </c>
      <c r="AE1595">
        <f t="shared" si="125"/>
        <v>1.1359490196941453</v>
      </c>
      <c r="AF1595">
        <f t="shared" si="127"/>
        <v>1.1320599809636531</v>
      </c>
    </row>
    <row r="1596" spans="27:32" x14ac:dyDescent="0.25">
      <c r="AA1596" s="7"/>
      <c r="AB1596" s="7"/>
      <c r="AC1596" s="7"/>
      <c r="AD1596">
        <f t="shared" si="126"/>
        <v>3.1859999999999306E-3</v>
      </c>
      <c r="AE1596">
        <f t="shared" si="125"/>
        <v>1.1356282724292293</v>
      </c>
      <c r="AF1596">
        <f t="shared" si="127"/>
        <v>1.1317514522382943</v>
      </c>
    </row>
    <row r="1597" spans="27:32" x14ac:dyDescent="0.25">
      <c r="AA1597" s="7"/>
      <c r="AB1597" s="7"/>
      <c r="AC1597" s="7"/>
      <c r="AD1597">
        <f t="shared" si="126"/>
        <v>3.1879999999999305E-3</v>
      </c>
      <c r="AE1597">
        <f t="shared" si="125"/>
        <v>1.1353029826288612</v>
      </c>
      <c r="AF1597">
        <f t="shared" si="127"/>
        <v>1.1314385210100717</v>
      </c>
    </row>
    <row r="1598" spans="27:32" x14ac:dyDescent="0.25">
      <c r="AA1598" s="7"/>
      <c r="AB1598" s="7"/>
      <c r="AC1598" s="7"/>
      <c r="AD1598">
        <f t="shared" si="126"/>
        <v>3.1899999999999303E-3</v>
      </c>
      <c r="AE1598">
        <f t="shared" si="125"/>
        <v>1.1349731745211031</v>
      </c>
      <c r="AF1598">
        <f t="shared" si="127"/>
        <v>1.1311212108114428</v>
      </c>
    </row>
    <row r="1599" spans="27:32" x14ac:dyDescent="0.25">
      <c r="AA1599" s="7"/>
      <c r="AB1599" s="7"/>
      <c r="AC1599" s="7"/>
      <c r="AD1599">
        <f t="shared" si="126"/>
        <v>3.1919999999999301E-3</v>
      </c>
      <c r="AE1599">
        <f t="shared" si="125"/>
        <v>1.1346388724513534</v>
      </c>
      <c r="AF1599">
        <f t="shared" si="127"/>
        <v>1.1307995452873802</v>
      </c>
    </row>
    <row r="1600" spans="27:32" x14ac:dyDescent="0.25">
      <c r="AA1600" s="7"/>
      <c r="AB1600" s="7"/>
      <c r="AC1600" s="7"/>
      <c r="AD1600">
        <f t="shared" si="126"/>
        <v>3.19399999999993E-3</v>
      </c>
      <c r="AE1600">
        <f t="shared" si="125"/>
        <v>1.1343001008810918</v>
      </c>
      <c r="AF1600">
        <f t="shared" si="127"/>
        <v>1.1304735481941541</v>
      </c>
    </row>
    <row r="1601" spans="27:32" x14ac:dyDescent="0.25">
      <c r="AA1601" s="7"/>
      <c r="AB1601" s="7"/>
      <c r="AC1601" s="7"/>
      <c r="AD1601">
        <f t="shared" si="126"/>
        <v>3.1959999999999298E-3</v>
      </c>
      <c r="AE1601">
        <f t="shared" si="125"/>
        <v>1.1339568843866235</v>
      </c>
      <c r="AF1601">
        <f t="shared" si="127"/>
        <v>1.1301432433981131</v>
      </c>
    </row>
    <row r="1602" spans="27:32" x14ac:dyDescent="0.25">
      <c r="AA1602" s="7"/>
      <c r="AB1602" s="7"/>
      <c r="AC1602" s="7"/>
      <c r="AD1602">
        <f t="shared" si="126"/>
        <v>3.1979999999999296E-3</v>
      </c>
      <c r="AE1602">
        <f t="shared" si="125"/>
        <v>1.1336092476578215</v>
      </c>
      <c r="AF1602">
        <f t="shared" si="127"/>
        <v>1.1298086548744644</v>
      </c>
    </row>
    <row r="1603" spans="27:32" x14ac:dyDescent="0.25">
      <c r="AA1603" s="7"/>
      <c r="AB1603" s="7"/>
      <c r="AC1603" s="7"/>
      <c r="AD1603">
        <f t="shared" si="126"/>
        <v>3.1999999999999295E-3</v>
      </c>
      <c r="AE1603">
        <f t="shared" ref="AE1603:AE1666" si="128">2*ZL*EXP((-NL*AD1603)/(2*NQ))*(SIN((AD1603*SQRT(4*NK*NQ-NL^2))/(2*NQ))/SQRT(4*NK*NQ-NL^2))-NL*ZK*EXP((-NL*AD1603)/(2*NQ))*(SIN((AD1603*SQRT(4*NK*NQ-NL^2))/(2*NQ))/(NK*SQRT(4*NK*NQ-NL^2)))-ZQ*(NL/NQ)*EXP((-NL*AD1603)/(2*NQ))*(SIN((AD1603*SQRT(4*NK*NQ-NL^2))/(2*NQ))/SQRT(4*NK*NQ-NL^2))+ZQ*EXP((-NL*AD1603)/(2*NQ))*(COS((AD1603*SQRT(4*NK*NQ-NL^2))/(2*NQ))/NQ)-ZK*EXP((-NL*AD1603)/(2*NQ))*(COS((AD1603*SQRT(4*NK*NQ-NL^2))/(2*NQ))/NK)+ZK/NK</f>
        <v>1.133257215496869</v>
      </c>
      <c r="AF1603">
        <f t="shared" si="127"/>
        <v>1.1294698067060525</v>
      </c>
    </row>
    <row r="1604" spans="27:32" x14ac:dyDescent="0.25">
      <c r="AA1604" s="7"/>
      <c r="AB1604" s="7"/>
      <c r="AC1604" s="7"/>
      <c r="AD1604">
        <f t="shared" ref="AD1604:AD1667" si="129">AD1603+t_MAX/5000</f>
        <v>3.2019999999999293E-3</v>
      </c>
      <c r="AE1604">
        <f t="shared" si="128"/>
        <v>1.1329008128169986</v>
      </c>
      <c r="AF1604">
        <f t="shared" si="127"/>
        <v>1.1291267230821367</v>
      </c>
    </row>
    <row r="1605" spans="27:32" x14ac:dyDescent="0.25">
      <c r="AA1605" s="7"/>
      <c r="AB1605" s="7"/>
      <c r="AC1605" s="7"/>
      <c r="AD1605">
        <f t="shared" si="129"/>
        <v>3.2039999999999291E-3</v>
      </c>
      <c r="AE1605">
        <f t="shared" si="128"/>
        <v>1.132540064641232</v>
      </c>
      <c r="AF1605">
        <f t="shared" ref="AF1605:AF1668" si="130">(1*(ZQ/TA_SIM^2+ZL/TA_SIM+ZK)-1*(2*ZQ/TA_SIM^2+ZL/TA_SIM)+1*(ZQ/TA_SIM^2)+AF1604*(2*NQ/TA_SIM^2+NL/TA_SIM)-AF1603*(NQ/TA_SIM^2))/(NQ/TA_SIM^2+NL/TA_SIM+NK)</f>
        <v>1.1287794282971677</v>
      </c>
    </row>
    <row r="1606" spans="27:32" x14ac:dyDescent="0.25">
      <c r="AA1606" s="7"/>
      <c r="AB1606" s="7"/>
      <c r="AC1606" s="7"/>
      <c r="AD1606">
        <f t="shared" si="129"/>
        <v>3.205999999999929E-3</v>
      </c>
      <c r="AE1606">
        <f t="shared" si="128"/>
        <v>1.1321749961011174</v>
      </c>
      <c r="AF1606">
        <f t="shared" si="130"/>
        <v>1.1284279467495628</v>
      </c>
    </row>
    <row r="1607" spans="27:32" x14ac:dyDescent="0.25">
      <c r="AA1607" s="7"/>
      <c r="AB1607" s="7"/>
      <c r="AC1607" s="7"/>
      <c r="AD1607">
        <f t="shared" si="129"/>
        <v>3.2079999999999288E-3</v>
      </c>
      <c r="AE1607">
        <f t="shared" si="128"/>
        <v>1.1318056324354666</v>
      </c>
      <c r="AF1607">
        <f t="shared" si="130"/>
        <v>1.1280723029404811</v>
      </c>
    </row>
    <row r="1608" spans="27:32" x14ac:dyDescent="0.25">
      <c r="AA1608" s="7"/>
      <c r="AB1608" s="7"/>
      <c r="AC1608" s="7"/>
      <c r="AD1608">
        <f t="shared" si="129"/>
        <v>3.2099999999999286E-3</v>
      </c>
      <c r="AE1608">
        <f t="shared" si="128"/>
        <v>1.1314319989890895</v>
      </c>
      <c r="AF1608">
        <f t="shared" si="130"/>
        <v>1.1277125214725965</v>
      </c>
    </row>
    <row r="1609" spans="27:32" x14ac:dyDescent="0.25">
      <c r="AA1609" s="7"/>
      <c r="AB1609" s="7"/>
      <c r="AC1609" s="7"/>
      <c r="AD1609">
        <f t="shared" si="129"/>
        <v>3.2119999999999285E-3</v>
      </c>
      <c r="AE1609">
        <f t="shared" si="128"/>
        <v>1.1310541212115299</v>
      </c>
      <c r="AF1609">
        <f t="shared" si="130"/>
        <v>1.1273486270488702</v>
      </c>
    </row>
    <row r="1610" spans="27:32" x14ac:dyDescent="0.25">
      <c r="AA1610" s="7"/>
      <c r="AB1610" s="7"/>
      <c r="AC1610" s="7"/>
      <c r="AD1610">
        <f t="shared" si="129"/>
        <v>3.2139999999999283E-3</v>
      </c>
      <c r="AE1610">
        <f t="shared" si="128"/>
        <v>1.1306720246557995</v>
      </c>
      <c r="AF1610">
        <f t="shared" si="130"/>
        <v>1.1269806444713233</v>
      </c>
    </row>
    <row r="1611" spans="27:32" x14ac:dyDescent="0.25">
      <c r="AA1611" s="7"/>
      <c r="AB1611" s="7"/>
      <c r="AC1611" s="7"/>
      <c r="AD1611">
        <f t="shared" si="129"/>
        <v>3.2159999999999281E-3</v>
      </c>
      <c r="AE1611">
        <f t="shared" si="128"/>
        <v>1.1302857349771087</v>
      </c>
      <c r="AF1611">
        <f t="shared" si="130"/>
        <v>1.1266085986398076</v>
      </c>
    </row>
    <row r="1612" spans="27:32" x14ac:dyDescent="0.25">
      <c r="AA1612" s="7"/>
      <c r="AB1612" s="7"/>
      <c r="AC1612" s="7"/>
      <c r="AD1612">
        <f t="shared" si="129"/>
        <v>3.2179999999999279E-3</v>
      </c>
      <c r="AE1612">
        <f t="shared" si="128"/>
        <v>1.1298952779316005</v>
      </c>
      <c r="AF1612">
        <f t="shared" si="130"/>
        <v>1.1262325145507759</v>
      </c>
    </row>
    <row r="1613" spans="27:32" x14ac:dyDescent="0.25">
      <c r="AA1613" s="7"/>
      <c r="AB1613" s="7"/>
      <c r="AC1613" s="7"/>
      <c r="AD1613">
        <f t="shared" si="129"/>
        <v>3.2199999999999278E-3</v>
      </c>
      <c r="AE1613">
        <f t="shared" si="128"/>
        <v>1.1295006793750808</v>
      </c>
      <c r="AF1613">
        <f t="shared" si="130"/>
        <v>1.1258524172960518</v>
      </c>
    </row>
    <row r="1614" spans="27:32" x14ac:dyDescent="0.25">
      <c r="AA1614" s="7"/>
      <c r="AB1614" s="7"/>
      <c r="AC1614" s="7"/>
      <c r="AD1614">
        <f t="shared" si="129"/>
        <v>3.2219999999999276E-3</v>
      </c>
      <c r="AE1614">
        <f t="shared" si="128"/>
        <v>1.1291019652617484</v>
      </c>
      <c r="AF1614">
        <f t="shared" si="130"/>
        <v>1.1254683320615988</v>
      </c>
    </row>
    <row r="1615" spans="27:32" x14ac:dyDescent="0.25">
      <c r="AA1615" s="7"/>
      <c r="AB1615" s="7"/>
      <c r="AC1615" s="7"/>
      <c r="AD1615">
        <f t="shared" si="129"/>
        <v>3.2239999999999274E-3</v>
      </c>
      <c r="AE1615">
        <f t="shared" si="128"/>
        <v>1.1286991616429258</v>
      </c>
      <c r="AF1615">
        <f t="shared" si="130"/>
        <v>1.125080284126289</v>
      </c>
    </row>
    <row r="1616" spans="27:32" x14ac:dyDescent="0.25">
      <c r="AA1616" s="7"/>
      <c r="AB1616" s="7"/>
      <c r="AC1616" s="7"/>
      <c r="AD1616">
        <f t="shared" si="129"/>
        <v>3.2259999999999273E-3</v>
      </c>
      <c r="AE1616">
        <f t="shared" si="128"/>
        <v>1.1282922946657874</v>
      </c>
      <c r="AF1616">
        <f t="shared" si="130"/>
        <v>1.1246882988606708</v>
      </c>
    </row>
    <row r="1617" spans="27:32" x14ac:dyDescent="0.25">
      <c r="AA1617" s="7"/>
      <c r="AB1617" s="7"/>
      <c r="AC1617" s="7"/>
      <c r="AD1617">
        <f t="shared" si="129"/>
        <v>3.2279999999999271E-3</v>
      </c>
      <c r="AE1617">
        <f t="shared" si="128"/>
        <v>1.1278813905720873</v>
      </c>
      <c r="AF1617">
        <f t="shared" si="130"/>
        <v>1.1242924017257365</v>
      </c>
    </row>
    <row r="1618" spans="27:32" x14ac:dyDescent="0.25">
      <c r="AA1618" s="7"/>
      <c r="AB1618" s="7"/>
      <c r="AC1618" s="7"/>
      <c r="AD1618">
        <f t="shared" si="129"/>
        <v>3.2299999999999269E-3</v>
      </c>
      <c r="AE1618">
        <f t="shared" si="128"/>
        <v>1.1274664756968891</v>
      </c>
      <c r="AF1618">
        <f t="shared" si="130"/>
        <v>1.1238926182716897</v>
      </c>
    </row>
    <row r="1619" spans="27:32" x14ac:dyDescent="0.25">
      <c r="AA1619" s="7"/>
      <c r="AB1619" s="7"/>
      <c r="AC1619" s="7"/>
      <c r="AD1619">
        <f t="shared" si="129"/>
        <v>3.2319999999999268E-3</v>
      </c>
      <c r="AE1619">
        <f t="shared" si="128"/>
        <v>1.1270475764672914</v>
      </c>
      <c r="AF1619">
        <f t="shared" si="130"/>
        <v>1.1234889741367116</v>
      </c>
    </row>
    <row r="1620" spans="27:32" x14ac:dyDescent="0.25">
      <c r="AA1620" s="7"/>
      <c r="AB1620" s="7"/>
      <c r="AC1620" s="7"/>
      <c r="AD1620">
        <f t="shared" si="129"/>
        <v>3.2339999999999266E-3</v>
      </c>
      <c r="AE1620">
        <f t="shared" si="128"/>
        <v>1.1266247194011567</v>
      </c>
      <c r="AF1620">
        <f t="shared" si="130"/>
        <v>1.1230814950457275</v>
      </c>
    </row>
    <row r="1621" spans="27:32" x14ac:dyDescent="0.25">
      <c r="AA1621" s="7"/>
      <c r="AB1621" s="7"/>
      <c r="AC1621" s="7"/>
      <c r="AD1621">
        <f t="shared" si="129"/>
        <v>3.2359999999999264E-3</v>
      </c>
      <c r="AE1621">
        <f t="shared" si="128"/>
        <v>1.1261979311058354</v>
      </c>
      <c r="AF1621">
        <f t="shared" si="130"/>
        <v>1.1226702068091732</v>
      </c>
    </row>
    <row r="1622" spans="27:32" x14ac:dyDescent="0.25">
      <c r="AA1622" s="7"/>
      <c r="AB1622" s="7"/>
      <c r="AC1622" s="7"/>
      <c r="AD1622">
        <f t="shared" si="129"/>
        <v>3.2379999999999263E-3</v>
      </c>
      <c r="AE1622">
        <f t="shared" si="128"/>
        <v>1.1257672382768955</v>
      </c>
      <c r="AF1622">
        <f t="shared" si="130"/>
        <v>1.1222551353217607</v>
      </c>
    </row>
    <row r="1623" spans="27:32" x14ac:dyDescent="0.25">
      <c r="AA1623" s="7"/>
      <c r="AB1623" s="7"/>
      <c r="AC1623" s="7"/>
      <c r="AD1623">
        <f t="shared" si="129"/>
        <v>3.2399999999999261E-3</v>
      </c>
      <c r="AE1623">
        <f t="shared" si="128"/>
        <v>1.1253326676968451</v>
      </c>
      <c r="AF1623">
        <f t="shared" si="130"/>
        <v>1.1218363065612438</v>
      </c>
    </row>
    <row r="1624" spans="27:32" x14ac:dyDescent="0.25">
      <c r="AA1624" s="7"/>
      <c r="AB1624" s="7"/>
      <c r="AC1624" s="7"/>
      <c r="AD1624">
        <f t="shared" si="129"/>
        <v>3.2419999999999259E-3</v>
      </c>
      <c r="AE1624">
        <f t="shared" si="128"/>
        <v>1.1248942462338605</v>
      </c>
      <c r="AF1624">
        <f t="shared" si="130"/>
        <v>1.1214137465871843</v>
      </c>
    </row>
    <row r="1625" spans="27:32" x14ac:dyDescent="0.25">
      <c r="AA1625" s="7"/>
      <c r="AB1625" s="7"/>
      <c r="AC1625" s="7"/>
      <c r="AD1625">
        <f t="shared" si="129"/>
        <v>3.2439999999999258E-3</v>
      </c>
      <c r="AE1625">
        <f t="shared" si="128"/>
        <v>1.124452000840511</v>
      </c>
      <c r="AF1625">
        <f t="shared" si="130"/>
        <v>1.1209874815397169</v>
      </c>
    </row>
    <row r="1626" spans="27:32" x14ac:dyDescent="0.25">
      <c r="AA1626" s="7"/>
      <c r="AB1626" s="7"/>
      <c r="AC1626" s="7"/>
      <c r="AD1626">
        <f t="shared" si="129"/>
        <v>3.2459999999999256E-3</v>
      </c>
      <c r="AE1626">
        <f t="shared" si="128"/>
        <v>1.1240059585524846</v>
      </c>
      <c r="AF1626">
        <f t="shared" si="130"/>
        <v>1.1205575376383148</v>
      </c>
    </row>
    <row r="1627" spans="27:32" x14ac:dyDescent="0.25">
      <c r="AA1627" s="7"/>
      <c r="AB1627" s="7"/>
      <c r="AC1627" s="7"/>
      <c r="AD1627">
        <f t="shared" si="129"/>
        <v>3.2479999999999254E-3</v>
      </c>
      <c r="AE1627">
        <f t="shared" si="128"/>
        <v>1.1235561464873129</v>
      </c>
      <c r="AF1627">
        <f t="shared" si="130"/>
        <v>1.1201239411805552</v>
      </c>
    </row>
    <row r="1628" spans="27:32" x14ac:dyDescent="0.25">
      <c r="AA1628" s="7"/>
      <c r="AB1628" s="7"/>
      <c r="AC1628" s="7"/>
      <c r="AD1628">
        <f t="shared" si="129"/>
        <v>3.2499999999999253E-3</v>
      </c>
      <c r="AE1628">
        <f t="shared" si="128"/>
        <v>1.123102591843097</v>
      </c>
      <c r="AF1628">
        <f t="shared" si="130"/>
        <v>1.1196867185408856</v>
      </c>
    </row>
    <row r="1629" spans="27:32" x14ac:dyDescent="0.25">
      <c r="AA1629" s="7"/>
      <c r="AB1629" s="7"/>
      <c r="AC1629" s="7"/>
      <c r="AD1629">
        <f t="shared" si="129"/>
        <v>3.2519999999999251E-3</v>
      </c>
      <c r="AE1629">
        <f t="shared" si="128"/>
        <v>1.1226453218972328</v>
      </c>
      <c r="AF1629">
        <f t="shared" si="130"/>
        <v>1.1192458961693883</v>
      </c>
    </row>
    <row r="1630" spans="27:32" x14ac:dyDescent="0.25">
      <c r="AA1630" s="7"/>
      <c r="AB1630" s="7"/>
      <c r="AC1630" s="7"/>
      <c r="AD1630">
        <f t="shared" si="129"/>
        <v>3.2539999999999249E-3</v>
      </c>
      <c r="AE1630">
        <f t="shared" si="128"/>
        <v>1.1221843640051354</v>
      </c>
      <c r="AF1630">
        <f t="shared" si="130"/>
        <v>1.1188015005905472</v>
      </c>
    </row>
    <row r="1631" spans="27:32" x14ac:dyDescent="0.25">
      <c r="AA1631" s="7"/>
      <c r="AB1631" s="7"/>
      <c r="AC1631" s="7"/>
      <c r="AD1631">
        <f t="shared" si="129"/>
        <v>3.2559999999999248E-3</v>
      </c>
      <c r="AE1631">
        <f t="shared" si="128"/>
        <v>1.1217197455989669</v>
      </c>
      <c r="AF1631">
        <f t="shared" si="130"/>
        <v>1.1183535584020132</v>
      </c>
    </row>
    <row r="1632" spans="27:32" x14ac:dyDescent="0.25">
      <c r="AA1632" s="7"/>
      <c r="AB1632" s="7"/>
      <c r="AC1632" s="7"/>
      <c r="AD1632">
        <f t="shared" si="129"/>
        <v>3.2579999999999246E-3</v>
      </c>
      <c r="AE1632">
        <f t="shared" si="128"/>
        <v>1.1212514941863598</v>
      </c>
      <c r="AF1632">
        <f t="shared" si="130"/>
        <v>1.1179020962733714</v>
      </c>
    </row>
    <row r="1633" spans="27:32" x14ac:dyDescent="0.25">
      <c r="AA1633" s="7"/>
      <c r="AB1633" s="7"/>
      <c r="AC1633" s="7"/>
      <c r="AD1633">
        <f t="shared" si="129"/>
        <v>3.2599999999999244E-3</v>
      </c>
      <c r="AE1633">
        <f t="shared" si="128"/>
        <v>1.1207796373491443</v>
      </c>
      <c r="AF1633">
        <f t="shared" si="130"/>
        <v>1.1174471409449069</v>
      </c>
    </row>
    <row r="1634" spans="27:32" x14ac:dyDescent="0.25">
      <c r="AA1634" s="7"/>
      <c r="AB1634" s="7"/>
      <c r="AC1634" s="7"/>
      <c r="AD1634">
        <f t="shared" si="129"/>
        <v>3.2619999999999242E-3</v>
      </c>
      <c r="AE1634">
        <f t="shared" si="128"/>
        <v>1.1203042027420742</v>
      </c>
      <c r="AF1634">
        <f t="shared" si="130"/>
        <v>1.1169887192263721</v>
      </c>
    </row>
    <row r="1635" spans="27:32" x14ac:dyDescent="0.25">
      <c r="AA1635" s="7"/>
      <c r="AB1635" s="7"/>
      <c r="AC1635" s="7"/>
      <c r="AD1635">
        <f t="shared" si="129"/>
        <v>3.2639999999999241E-3</v>
      </c>
      <c r="AE1635">
        <f t="shared" si="128"/>
        <v>1.1198252180915536</v>
      </c>
      <c r="AF1635">
        <f t="shared" si="130"/>
        <v>1.1165268579957541</v>
      </c>
    </row>
    <row r="1636" spans="27:32" x14ac:dyDescent="0.25">
      <c r="AA1636" s="7"/>
      <c r="AB1636" s="7"/>
      <c r="AC1636" s="7"/>
      <c r="AD1636">
        <f t="shared" si="129"/>
        <v>3.2659999999999239E-3</v>
      </c>
      <c r="AE1636">
        <f t="shared" si="128"/>
        <v>1.1193427111943635</v>
      </c>
      <c r="AF1636">
        <f t="shared" si="130"/>
        <v>1.116061584198043</v>
      </c>
    </row>
    <row r="1637" spans="27:32" x14ac:dyDescent="0.25">
      <c r="AA1637" s="7"/>
      <c r="AB1637" s="7"/>
      <c r="AC1637" s="7"/>
      <c r="AD1637">
        <f t="shared" si="129"/>
        <v>3.2679999999999237E-3</v>
      </c>
      <c r="AE1637">
        <f t="shared" si="128"/>
        <v>1.1188567099163895</v>
      </c>
      <c r="AF1637">
        <f t="shared" si="130"/>
        <v>1.1155929248439995</v>
      </c>
    </row>
    <row r="1638" spans="27:32" x14ac:dyDescent="0.25">
      <c r="AA1638" s="7"/>
      <c r="AB1638" s="7"/>
      <c r="AC1638" s="7"/>
      <c r="AD1638">
        <f t="shared" si="129"/>
        <v>3.2699999999999236E-3</v>
      </c>
      <c r="AE1638">
        <f t="shared" si="128"/>
        <v>1.1183672421913495</v>
      </c>
      <c r="AF1638">
        <f t="shared" si="130"/>
        <v>1.1151209070089245</v>
      </c>
    </row>
    <row r="1639" spans="27:32" x14ac:dyDescent="0.25">
      <c r="AA1639" s="7"/>
      <c r="AB1639" s="7"/>
      <c r="AC1639" s="7"/>
      <c r="AD1639">
        <f t="shared" si="129"/>
        <v>3.2719999999999234E-3</v>
      </c>
      <c r="AE1639">
        <f t="shared" si="128"/>
        <v>1.1178743360195218</v>
      </c>
      <c r="AF1639">
        <f t="shared" si="130"/>
        <v>1.114645557831428</v>
      </c>
    </row>
    <row r="1640" spans="27:32" x14ac:dyDescent="0.25">
      <c r="AA1640" s="7"/>
      <c r="AB1640" s="7"/>
      <c r="AC1640" s="7"/>
      <c r="AD1640">
        <f t="shared" si="129"/>
        <v>3.2739999999999232E-3</v>
      </c>
      <c r="AE1640">
        <f t="shared" si="128"/>
        <v>1.1173780194664744</v>
      </c>
      <c r="AF1640">
        <f t="shared" si="130"/>
        <v>1.1141669045121996</v>
      </c>
    </row>
    <row r="1641" spans="27:32" x14ac:dyDescent="0.25">
      <c r="AA1641" s="7"/>
      <c r="AB1641" s="7"/>
      <c r="AC1641" s="7"/>
      <c r="AD1641">
        <f t="shared" si="129"/>
        <v>3.2759999999999231E-3</v>
      </c>
      <c r="AE1641">
        <f t="shared" si="128"/>
        <v>1.1168783206617947</v>
      </c>
      <c r="AF1641">
        <f t="shared" si="130"/>
        <v>1.1136849743127788</v>
      </c>
    </row>
    <row r="1642" spans="27:32" x14ac:dyDescent="0.25">
      <c r="AA1642" s="7"/>
      <c r="AB1642" s="7"/>
      <c r="AC1642" s="7"/>
      <c r="AD1642">
        <f t="shared" si="129"/>
        <v>3.2779999999999229E-3</v>
      </c>
      <c r="AE1642">
        <f t="shared" si="128"/>
        <v>1.1163752677978185</v>
      </c>
      <c r="AF1642">
        <f t="shared" si="130"/>
        <v>1.1131997945543275</v>
      </c>
    </row>
    <row r="1643" spans="27:32" x14ac:dyDescent="0.25">
      <c r="AA1643" s="7"/>
      <c r="AB1643" s="7"/>
      <c r="AC1643" s="7"/>
      <c r="AD1643">
        <f t="shared" si="129"/>
        <v>3.2799999999999227E-3</v>
      </c>
      <c r="AE1643">
        <f t="shared" si="128"/>
        <v>1.1158688891283626</v>
      </c>
      <c r="AF1643">
        <f t="shared" si="130"/>
        <v>1.1127113926164016</v>
      </c>
    </row>
    <row r="1644" spans="27:32" x14ac:dyDescent="0.25">
      <c r="AA1644" s="7"/>
      <c r="AB1644" s="7"/>
      <c r="AC1644" s="7"/>
      <c r="AD1644">
        <f t="shared" si="129"/>
        <v>3.2819999999999226E-3</v>
      </c>
      <c r="AE1644">
        <f t="shared" si="128"/>
        <v>1.1153592129674554</v>
      </c>
      <c r="AF1644">
        <f t="shared" si="130"/>
        <v>1.1122197959357247</v>
      </c>
    </row>
    <row r="1645" spans="27:32" x14ac:dyDescent="0.25">
      <c r="AA1645" s="7"/>
      <c r="AB1645" s="7"/>
      <c r="AC1645" s="7"/>
      <c r="AD1645">
        <f t="shared" si="129"/>
        <v>3.2839999999999224E-3</v>
      </c>
      <c r="AE1645">
        <f t="shared" si="128"/>
        <v>1.1148462676880693</v>
      </c>
      <c r="AF1645">
        <f t="shared" si="130"/>
        <v>1.1117250320049614</v>
      </c>
    </row>
    <row r="1646" spans="27:32" x14ac:dyDescent="0.25">
      <c r="AA1646" s="7"/>
      <c r="AB1646" s="7"/>
      <c r="AC1646" s="7"/>
      <c r="AD1646">
        <f t="shared" si="129"/>
        <v>3.2859999999999222E-3</v>
      </c>
      <c r="AE1646">
        <f t="shared" si="128"/>
        <v>1.1143300817208543</v>
      </c>
      <c r="AF1646">
        <f t="shared" si="130"/>
        <v>1.1112271283714927</v>
      </c>
    </row>
    <row r="1647" spans="27:32" x14ac:dyDescent="0.25">
      <c r="AA1647" s="7"/>
      <c r="AB1647" s="7"/>
      <c r="AC1647" s="7"/>
      <c r="AD1647">
        <f t="shared" si="129"/>
        <v>3.2879999999999221E-3</v>
      </c>
      <c r="AE1647">
        <f t="shared" si="128"/>
        <v>1.1138106835528732</v>
      </c>
      <c r="AF1647">
        <f t="shared" si="130"/>
        <v>1.110726112636192</v>
      </c>
    </row>
    <row r="1648" spans="27:32" x14ac:dyDescent="0.25">
      <c r="AA1648" s="7"/>
      <c r="AB1648" s="7"/>
      <c r="AC1648" s="7"/>
      <c r="AD1648">
        <f t="shared" si="129"/>
        <v>3.2899999999999219E-3</v>
      </c>
      <c r="AE1648">
        <f t="shared" si="128"/>
        <v>1.1132881017263345</v>
      </c>
      <c r="AF1648">
        <f t="shared" si="130"/>
        <v>1.1102220124522022</v>
      </c>
    </row>
    <row r="1649" spans="27:32" x14ac:dyDescent="0.25">
      <c r="AA1649" s="7"/>
      <c r="AB1649" s="7"/>
      <c r="AC1649" s="7"/>
      <c r="AD1649">
        <f t="shared" si="129"/>
        <v>3.2919999999999217E-3</v>
      </c>
      <c r="AE1649">
        <f t="shared" si="128"/>
        <v>1.1127623648373308</v>
      </c>
      <c r="AF1649">
        <f t="shared" si="130"/>
        <v>1.1097148555237133</v>
      </c>
    </row>
    <row r="1650" spans="27:32" x14ac:dyDescent="0.25">
      <c r="AA1650" s="7"/>
      <c r="AB1650" s="7"/>
      <c r="AC1650" s="7"/>
      <c r="AD1650">
        <f t="shared" si="129"/>
        <v>3.2939999999999216E-3</v>
      </c>
      <c r="AE1650">
        <f t="shared" si="128"/>
        <v>1.1122335015345752</v>
      </c>
      <c r="AF1650">
        <f t="shared" si="130"/>
        <v>1.1092046696047413</v>
      </c>
    </row>
    <row r="1651" spans="27:32" x14ac:dyDescent="0.25">
      <c r="AA1651" s="7"/>
      <c r="AB1651" s="7"/>
      <c r="AC1651" s="7"/>
      <c r="AD1651">
        <f t="shared" si="129"/>
        <v>3.2959999999999214E-3</v>
      </c>
      <c r="AE1651">
        <f t="shared" si="128"/>
        <v>1.1117015405181392</v>
      </c>
      <c r="AF1651">
        <f t="shared" si="130"/>
        <v>1.1086914824979088</v>
      </c>
    </row>
    <row r="1652" spans="27:32" x14ac:dyDescent="0.25">
      <c r="AA1652" s="7"/>
      <c r="AB1652" s="7"/>
      <c r="AC1652" s="7"/>
      <c r="AD1652">
        <f t="shared" si="129"/>
        <v>3.2979999999999212E-3</v>
      </c>
      <c r="AE1652">
        <f t="shared" si="128"/>
        <v>1.1111665105381929</v>
      </c>
      <c r="AF1652">
        <f t="shared" si="130"/>
        <v>1.1081753220532267</v>
      </c>
    </row>
    <row r="1653" spans="27:32" x14ac:dyDescent="0.25">
      <c r="AA1653" s="7"/>
      <c r="AB1653" s="7"/>
      <c r="AC1653" s="7"/>
      <c r="AD1653">
        <f t="shared" si="129"/>
        <v>3.2999999999999211E-3</v>
      </c>
      <c r="AE1653">
        <f t="shared" si="128"/>
        <v>1.1106284403937454</v>
      </c>
      <c r="AF1653">
        <f t="shared" si="130"/>
        <v>1.1076562161668759</v>
      </c>
    </row>
    <row r="1654" spans="27:32" x14ac:dyDescent="0.25">
      <c r="AA1654" s="7"/>
      <c r="AB1654" s="7"/>
      <c r="AC1654" s="7"/>
      <c r="AD1654">
        <f t="shared" si="129"/>
        <v>3.3019999999999209E-3</v>
      </c>
      <c r="AE1654">
        <f t="shared" si="128"/>
        <v>1.1100873589313864</v>
      </c>
      <c r="AF1654">
        <f t="shared" si="130"/>
        <v>1.1071341927799925</v>
      </c>
    </row>
    <row r="1655" spans="27:32" x14ac:dyDescent="0.25">
      <c r="AA1655" s="7"/>
      <c r="AB1655" s="7"/>
      <c r="AC1655" s="7"/>
      <c r="AD1655">
        <f t="shared" si="129"/>
        <v>3.3039999999999207E-3</v>
      </c>
      <c r="AE1655">
        <f t="shared" si="128"/>
        <v>1.10954329504403</v>
      </c>
      <c r="AF1655">
        <f t="shared" si="130"/>
        <v>1.1066092798774521</v>
      </c>
    </row>
    <row r="1656" spans="27:32" x14ac:dyDescent="0.25">
      <c r="AA1656" s="7"/>
      <c r="AB1656" s="7"/>
      <c r="AC1656" s="7"/>
      <c r="AD1656">
        <f t="shared" si="129"/>
        <v>3.3059999999999205E-3</v>
      </c>
      <c r="AE1656">
        <f t="shared" si="128"/>
        <v>1.1089962776696587</v>
      </c>
      <c r="AF1656">
        <f t="shared" si="130"/>
        <v>1.1060815054866568</v>
      </c>
    </row>
    <row r="1657" spans="27:32" x14ac:dyDescent="0.25">
      <c r="AA1657" s="7"/>
      <c r="AB1657" s="7"/>
      <c r="AC1657" s="7"/>
      <c r="AD1657">
        <f t="shared" si="129"/>
        <v>3.3079999999999204E-3</v>
      </c>
      <c r="AE1657">
        <f t="shared" si="128"/>
        <v>1.1084463357900691</v>
      </c>
      <c r="AF1657">
        <f t="shared" si="130"/>
        <v>1.1055508976763235</v>
      </c>
    </row>
    <row r="1658" spans="27:32" x14ac:dyDescent="0.25">
      <c r="AA1658" s="7"/>
      <c r="AB1658" s="7"/>
      <c r="AC1658" s="7"/>
      <c r="AD1658">
        <f t="shared" si="129"/>
        <v>3.3099999999999202E-3</v>
      </c>
      <c r="AE1658">
        <f t="shared" si="128"/>
        <v>1.1078934984296203</v>
      </c>
      <c r="AF1658">
        <f t="shared" si="130"/>
        <v>1.1050174845552729</v>
      </c>
    </row>
    <row r="1659" spans="27:32" x14ac:dyDescent="0.25">
      <c r="AA1659" s="7"/>
      <c r="AB1659" s="7"/>
      <c r="AC1659" s="7"/>
      <c r="AD1659">
        <f t="shared" si="129"/>
        <v>3.31199999999992E-3</v>
      </c>
      <c r="AE1659">
        <f t="shared" si="128"/>
        <v>1.1073377946539813</v>
      </c>
      <c r="AF1659">
        <f t="shared" si="130"/>
        <v>1.104481294271221</v>
      </c>
    </row>
    <row r="1660" spans="27:32" x14ac:dyDescent="0.25">
      <c r="AA1660" s="7"/>
      <c r="AB1660" s="7"/>
      <c r="AC1660" s="7"/>
      <c r="AD1660">
        <f t="shared" si="129"/>
        <v>3.3139999999999199E-3</v>
      </c>
      <c r="AE1660">
        <f t="shared" si="128"/>
        <v>1.1067792535688821</v>
      </c>
      <c r="AF1660">
        <f t="shared" si="130"/>
        <v>1.1039423550095713</v>
      </c>
    </row>
    <row r="1661" spans="27:32" x14ac:dyDescent="0.25">
      <c r="AA1661" s="7"/>
      <c r="AB1661" s="7"/>
      <c r="AC1661" s="7"/>
      <c r="AD1661">
        <f t="shared" si="129"/>
        <v>3.3159999999999197E-3</v>
      </c>
      <c r="AE1661">
        <f t="shared" si="128"/>
        <v>1.1062179043188651</v>
      </c>
      <c r="AF1661">
        <f t="shared" si="130"/>
        <v>1.1034006949922091</v>
      </c>
    </row>
    <row r="1662" spans="27:32" x14ac:dyDescent="0.25">
      <c r="AA1662" s="7"/>
      <c r="AB1662" s="7"/>
      <c r="AC1662" s="7"/>
      <c r="AD1662">
        <f t="shared" si="129"/>
        <v>3.3179999999999195E-3</v>
      </c>
      <c r="AE1662">
        <f t="shared" si="128"/>
        <v>1.1056537760860397</v>
      </c>
      <c r="AF1662">
        <f t="shared" si="130"/>
        <v>1.1028563424762972</v>
      </c>
    </row>
    <row r="1663" spans="27:32" x14ac:dyDescent="0.25">
      <c r="AA1663" s="7"/>
      <c r="AB1663" s="7"/>
      <c r="AC1663" s="7"/>
      <c r="AD1663">
        <f t="shared" si="129"/>
        <v>3.3199999999999194E-3</v>
      </c>
      <c r="AE1663">
        <f t="shared" si="128"/>
        <v>1.1050868980888353</v>
      </c>
      <c r="AF1663">
        <f t="shared" si="130"/>
        <v>1.1023093257530736</v>
      </c>
    </row>
    <row r="1664" spans="27:32" x14ac:dyDescent="0.25">
      <c r="AA1664" s="7"/>
      <c r="AB1664" s="7"/>
      <c r="AC1664" s="7"/>
      <c r="AD1664">
        <f t="shared" si="129"/>
        <v>3.3219999999999192E-3</v>
      </c>
      <c r="AE1664">
        <f t="shared" si="128"/>
        <v>1.1045172995807599</v>
      </c>
      <c r="AF1664">
        <f t="shared" si="130"/>
        <v>1.1017596731466504</v>
      </c>
    </row>
    <row r="1665" spans="27:32" x14ac:dyDescent="0.25">
      <c r="AA1665" s="7"/>
      <c r="AB1665" s="7"/>
      <c r="AC1665" s="7"/>
      <c r="AD1665">
        <f t="shared" si="129"/>
        <v>3.323999999999919E-3</v>
      </c>
      <c r="AE1665">
        <f t="shared" si="128"/>
        <v>1.1039450098491581</v>
      </c>
      <c r="AF1665">
        <f t="shared" si="130"/>
        <v>1.1012074130128147</v>
      </c>
    </row>
    <row r="1666" spans="27:32" x14ac:dyDescent="0.25">
      <c r="AA1666" s="7"/>
      <c r="AB1666" s="7"/>
      <c r="AC1666" s="7"/>
      <c r="AD1666">
        <f t="shared" si="129"/>
        <v>3.3259999999999189E-3</v>
      </c>
      <c r="AE1666">
        <f t="shared" si="128"/>
        <v>1.1033700582139709</v>
      </c>
      <c r="AF1666">
        <f t="shared" si="130"/>
        <v>1.1006525737378319</v>
      </c>
    </row>
    <row r="1667" spans="27:32" x14ac:dyDescent="0.25">
      <c r="AA1667" s="7"/>
      <c r="AB1667" s="7"/>
      <c r="AC1667" s="7"/>
      <c r="AD1667">
        <f t="shared" si="129"/>
        <v>3.3279999999999187E-3</v>
      </c>
      <c r="AE1667">
        <f t="shared" ref="AE1667:AE1730" si="131">2*ZL*EXP((-NL*AD1667)/(2*NQ))*(SIN((AD1667*SQRT(4*NK*NQ-NL^2))/(2*NQ))/SQRT(4*NK*NQ-NL^2))-NL*ZK*EXP((-NL*AD1667)/(2*NQ))*(SIN((AD1667*SQRT(4*NK*NQ-NL^2))/(2*NQ))/(NK*SQRT(4*NK*NQ-NL^2)))-ZQ*(NL/NQ)*EXP((-NL*AD1667)/(2*NQ))*(SIN((AD1667*SQRT(4*NK*NQ-NL^2))/(2*NQ))/SQRT(4*NK*NQ-NL^2))+ZQ*EXP((-NL*AD1667)/(2*NQ))*(COS((AD1667*SQRT(4*NK*NQ-NL^2))/(2*NQ))/NQ)-ZK*EXP((-NL*AD1667)/(2*NQ))*(COS((AD1667*SQRT(4*NK*NQ-NL^2))/(2*NQ))/NK)+ZK/NK</f>
        <v>1.102792474026498</v>
      </c>
      <c r="AF1667">
        <f t="shared" si="130"/>
        <v>1.1000951837372501</v>
      </c>
    </row>
    <row r="1668" spans="27:32" x14ac:dyDescent="0.25">
      <c r="AA1668" s="7"/>
      <c r="AB1668" s="7"/>
      <c r="AC1668" s="7"/>
      <c r="AD1668">
        <f t="shared" ref="AD1668:AD1731" si="132">AD1667+t_MAX/5000</f>
        <v>3.3299999999999185E-3</v>
      </c>
      <c r="AE1668">
        <f t="shared" si="131"/>
        <v>1.1022122866681634</v>
      </c>
      <c r="AF1668">
        <f t="shared" si="130"/>
        <v>1.0995352714547062</v>
      </c>
    </row>
    <row r="1669" spans="27:32" x14ac:dyDescent="0.25">
      <c r="AA1669" s="7"/>
      <c r="AB1669" s="7"/>
      <c r="AC1669" s="7"/>
      <c r="AD1669">
        <f t="shared" si="132"/>
        <v>3.3319999999999184E-3</v>
      </c>
      <c r="AE1669">
        <f t="shared" si="131"/>
        <v>1.1016295255492781</v>
      </c>
      <c r="AF1669">
        <f t="shared" ref="AF1669:AF1732" si="133">(1*(ZQ/TA_SIM^2+ZL/TA_SIM+ZK)-1*(2*ZQ/TA_SIM^2+ZL/TA_SIM)+1*(ZQ/TA_SIM^2)+AF1668*(2*NQ/TA_SIM^2+NL/TA_SIM)-AF1667*(NQ/TA_SIM^2))/(NQ/TA_SIM^2+NL/TA_SIM+NK)</f>
        <v>1.0989728653607345</v>
      </c>
    </row>
    <row r="1670" spans="27:32" x14ac:dyDescent="0.25">
      <c r="AA1670" s="7"/>
      <c r="AB1670" s="7"/>
      <c r="AC1670" s="7"/>
      <c r="AD1670">
        <f t="shared" si="132"/>
        <v>3.3339999999999182E-3</v>
      </c>
      <c r="AE1670">
        <f t="shared" si="131"/>
        <v>1.101044220107811</v>
      </c>
      <c r="AF1670">
        <f t="shared" si="133"/>
        <v>1.098407993951577</v>
      </c>
    </row>
    <row r="1671" spans="27:32" x14ac:dyDescent="0.25">
      <c r="AA1671" s="7"/>
      <c r="AB1671" s="7"/>
      <c r="AC1671" s="7"/>
      <c r="AD1671">
        <f t="shared" si="132"/>
        <v>3.335999999999918E-3</v>
      </c>
      <c r="AE1671">
        <f t="shared" si="131"/>
        <v>1.1004563998081571</v>
      </c>
      <c r="AF1671">
        <f t="shared" si="133"/>
        <v>1.0978406857479961</v>
      </c>
    </row>
    <row r="1672" spans="27:32" x14ac:dyDescent="0.25">
      <c r="AA1672" s="7"/>
      <c r="AB1672" s="7"/>
      <c r="AC1672" s="7"/>
      <c r="AD1672">
        <f t="shared" si="132"/>
        <v>3.3379999999999179E-3</v>
      </c>
      <c r="AE1672">
        <f t="shared" si="131"/>
        <v>1.0998660941399105</v>
      </c>
      <c r="AF1672">
        <f t="shared" si="133"/>
        <v>1.0972709692940894</v>
      </c>
    </row>
    <row r="1673" spans="27:32" x14ac:dyDescent="0.25">
      <c r="AA1673" s="7"/>
      <c r="AB1673" s="7"/>
      <c r="AC1673" s="7"/>
      <c r="AD1673">
        <f t="shared" si="132"/>
        <v>3.3399999999999177E-3</v>
      </c>
      <c r="AE1673">
        <f t="shared" si="131"/>
        <v>1.0992733326166368</v>
      </c>
      <c r="AF1673">
        <f t="shared" si="133"/>
        <v>1.0966988731561056</v>
      </c>
    </row>
    <row r="1674" spans="27:32" x14ac:dyDescent="0.25">
      <c r="AA1674" s="7"/>
      <c r="AB1674" s="7"/>
      <c r="AC1674" s="7"/>
      <c r="AD1674">
        <f t="shared" si="132"/>
        <v>3.3419999999999175E-3</v>
      </c>
      <c r="AE1674">
        <f t="shared" si="131"/>
        <v>1.0986781447746516</v>
      </c>
      <c r="AF1674">
        <f t="shared" si="133"/>
        <v>1.0961244259212632</v>
      </c>
    </row>
    <row r="1675" spans="27:32" x14ac:dyDescent="0.25">
      <c r="AA1675" s="7"/>
      <c r="AB1675" s="7"/>
      <c r="AC1675" s="7"/>
      <c r="AD1675">
        <f t="shared" si="132"/>
        <v>3.3439999999999174E-3</v>
      </c>
      <c r="AE1675">
        <f t="shared" si="131"/>
        <v>1.0980805601717964</v>
      </c>
      <c r="AF1675">
        <f t="shared" si="133"/>
        <v>1.0955476561965722</v>
      </c>
    </row>
    <row r="1676" spans="27:32" x14ac:dyDescent="0.25">
      <c r="AA1676" s="7"/>
      <c r="AB1676" s="7"/>
      <c r="AC1676" s="7"/>
      <c r="AD1676">
        <f t="shared" si="132"/>
        <v>3.3459999999999172E-3</v>
      </c>
      <c r="AE1676">
        <f t="shared" si="131"/>
        <v>1.0974806083862203</v>
      </c>
      <c r="AF1676">
        <f t="shared" si="133"/>
        <v>1.0949685926076564</v>
      </c>
    </row>
    <row r="1677" spans="27:32" x14ac:dyDescent="0.25">
      <c r="AA1677" s="7"/>
      <c r="AB1677" s="7"/>
      <c r="AC1677" s="7"/>
      <c r="AD1677">
        <f t="shared" si="132"/>
        <v>3.347999999999917E-3</v>
      </c>
      <c r="AE1677">
        <f t="shared" si="131"/>
        <v>1.0968783190151634</v>
      </c>
      <c r="AF1677">
        <f t="shared" si="133"/>
        <v>1.0943872637975789</v>
      </c>
    </row>
    <row r="1678" spans="27:32" x14ac:dyDescent="0.25">
      <c r="AA1678" s="7"/>
      <c r="AB1678" s="7"/>
      <c r="AC1678" s="7"/>
      <c r="AD1678">
        <f t="shared" si="132"/>
        <v>3.3499999999999168E-3</v>
      </c>
      <c r="AE1678">
        <f t="shared" si="131"/>
        <v>1.096273721673741</v>
      </c>
      <c r="AF1678">
        <f t="shared" si="133"/>
        <v>1.0938036984256703</v>
      </c>
    </row>
    <row r="1679" spans="27:32" x14ac:dyDescent="0.25">
      <c r="AA1679" s="7"/>
      <c r="AB1679" s="7"/>
      <c r="AC1679" s="7"/>
      <c r="AD1679">
        <f t="shared" si="132"/>
        <v>3.3519999999999167E-3</v>
      </c>
      <c r="AE1679">
        <f t="shared" si="131"/>
        <v>1.0956668459937304</v>
      </c>
      <c r="AF1679">
        <f t="shared" si="133"/>
        <v>1.0932179251663581</v>
      </c>
    </row>
    <row r="1680" spans="27:32" x14ac:dyDescent="0.25">
      <c r="AA1680" s="7"/>
      <c r="AB1680" s="7"/>
      <c r="AC1680" s="7"/>
      <c r="AD1680">
        <f t="shared" si="132"/>
        <v>3.3539999999999165E-3</v>
      </c>
      <c r="AE1680">
        <f t="shared" si="131"/>
        <v>1.0950577216223631</v>
      </c>
      <c r="AF1680">
        <f t="shared" si="133"/>
        <v>1.0926299727079996</v>
      </c>
    </row>
    <row r="1681" spans="27:32" x14ac:dyDescent="0.25">
      <c r="AA1681" s="7"/>
      <c r="AB1681" s="7"/>
      <c r="AC1681" s="7"/>
      <c r="AD1681">
        <f t="shared" si="132"/>
        <v>3.3559999999999163E-3</v>
      </c>
      <c r="AE1681">
        <f t="shared" si="131"/>
        <v>1.0944463782211147</v>
      </c>
      <c r="AF1681">
        <f t="shared" si="133"/>
        <v>1.0920398697517164</v>
      </c>
    </row>
    <row r="1682" spans="27:32" x14ac:dyDescent="0.25">
      <c r="AA1682" s="7"/>
      <c r="AB1682" s="7"/>
      <c r="AC1682" s="7"/>
      <c r="AD1682">
        <f t="shared" si="132"/>
        <v>3.3579999999999162E-3</v>
      </c>
      <c r="AE1682">
        <f t="shared" si="131"/>
        <v>1.0938328454644999</v>
      </c>
      <c r="AF1682">
        <f t="shared" si="133"/>
        <v>1.0914476450102322</v>
      </c>
    </row>
    <row r="1683" spans="27:32" x14ac:dyDescent="0.25">
      <c r="AA1683" s="7"/>
      <c r="AB1683" s="7"/>
      <c r="AC1683" s="7"/>
      <c r="AD1683">
        <f t="shared" si="132"/>
        <v>3.359999999999916E-3</v>
      </c>
      <c r="AE1683">
        <f t="shared" si="131"/>
        <v>1.0932171530388715</v>
      </c>
      <c r="AF1683">
        <f t="shared" si="133"/>
        <v>1.090853327206712</v>
      </c>
    </row>
    <row r="1684" spans="27:32" x14ac:dyDescent="0.25">
      <c r="AA1684" s="7"/>
      <c r="AB1684" s="7"/>
      <c r="AC1684" s="7"/>
      <c r="AD1684">
        <f t="shared" si="132"/>
        <v>3.3619999999999158E-3</v>
      </c>
      <c r="AE1684">
        <f t="shared" si="131"/>
        <v>1.0925993306412183</v>
      </c>
      <c r="AF1684">
        <f t="shared" si="133"/>
        <v>1.090256945073605</v>
      </c>
    </row>
    <row r="1685" spans="27:32" x14ac:dyDescent="0.25">
      <c r="AA1685" s="7"/>
      <c r="AB1685" s="7"/>
      <c r="AC1685" s="7"/>
      <c r="AD1685">
        <f t="shared" si="132"/>
        <v>3.3639999999999157E-3</v>
      </c>
      <c r="AE1685">
        <f t="shared" si="131"/>
        <v>1.0919794079779688</v>
      </c>
      <c r="AF1685">
        <f t="shared" si="133"/>
        <v>1.0896585273514892</v>
      </c>
    </row>
    <row r="1686" spans="27:32" x14ac:dyDescent="0.25">
      <c r="AA1686" s="7"/>
      <c r="AB1686" s="7"/>
      <c r="AC1686" s="7"/>
      <c r="AD1686">
        <f t="shared" si="132"/>
        <v>3.3659999999999155E-3</v>
      </c>
      <c r="AE1686">
        <f t="shared" si="131"/>
        <v>1.0913574147637946</v>
      </c>
      <c r="AF1686">
        <f t="shared" si="133"/>
        <v>1.0890581027879187</v>
      </c>
    </row>
    <row r="1687" spans="27:32" x14ac:dyDescent="0.25">
      <c r="AA1687" s="7"/>
      <c r="AB1687" s="7"/>
      <c r="AC1687" s="7"/>
      <c r="AD1687">
        <f t="shared" si="132"/>
        <v>3.3679999999999153E-3</v>
      </c>
      <c r="AE1687">
        <f t="shared" si="131"/>
        <v>1.0907333807204203</v>
      </c>
      <c r="AF1687">
        <f t="shared" si="133"/>
        <v>1.0884557001362747</v>
      </c>
    </row>
    <row r="1688" spans="27:32" x14ac:dyDescent="0.25">
      <c r="AA1688" s="7"/>
      <c r="AB1688" s="7"/>
      <c r="AC1688" s="7"/>
      <c r="AD1688">
        <f t="shared" si="132"/>
        <v>3.3699999999999152E-3</v>
      </c>
      <c r="AE1688">
        <f t="shared" si="131"/>
        <v>1.090107335575432</v>
      </c>
      <c r="AF1688">
        <f t="shared" si="133"/>
        <v>1.0878513481546175</v>
      </c>
    </row>
    <row r="1689" spans="27:32" x14ac:dyDescent="0.25">
      <c r="AA1689" s="7"/>
      <c r="AB1689" s="7"/>
      <c r="AC1689" s="7"/>
      <c r="AD1689">
        <f t="shared" si="132"/>
        <v>3.371999999999915E-3</v>
      </c>
      <c r="AE1689">
        <f t="shared" si="131"/>
        <v>1.0894793090610913</v>
      </c>
      <c r="AF1689">
        <f t="shared" si="133"/>
        <v>1.0872450756045429</v>
      </c>
    </row>
    <row r="1690" spans="27:32" x14ac:dyDescent="0.25">
      <c r="AA1690" s="7"/>
      <c r="AB1690" s="7"/>
      <c r="AC1690" s="7"/>
      <c r="AD1690">
        <f t="shared" si="132"/>
        <v>3.3739999999999148E-3</v>
      </c>
      <c r="AE1690">
        <f t="shared" si="131"/>
        <v>1.0888493309131515</v>
      </c>
      <c r="AF1690">
        <f t="shared" si="133"/>
        <v>1.0866369112500405</v>
      </c>
    </row>
    <row r="1691" spans="27:32" x14ac:dyDescent="0.25">
      <c r="AA1691" s="7"/>
      <c r="AB1691" s="7"/>
      <c r="AC1691" s="7"/>
      <c r="AD1691">
        <f t="shared" si="132"/>
        <v>3.3759999999999147E-3</v>
      </c>
      <c r="AE1691">
        <f t="shared" si="131"/>
        <v>1.0882174308696757</v>
      </c>
      <c r="AF1691">
        <f t="shared" si="133"/>
        <v>1.0860268838563545</v>
      </c>
    </row>
    <row r="1692" spans="27:32" x14ac:dyDescent="0.25">
      <c r="AA1692" s="7"/>
      <c r="AB1692" s="7"/>
      <c r="AC1692" s="7"/>
      <c r="AD1692">
        <f t="shared" si="132"/>
        <v>3.3779999999999145E-3</v>
      </c>
      <c r="AE1692">
        <f t="shared" si="131"/>
        <v>1.0875836386698587</v>
      </c>
      <c r="AF1692">
        <f t="shared" si="133"/>
        <v>1.0854150221888483</v>
      </c>
    </row>
    <row r="1693" spans="27:32" x14ac:dyDescent="0.25">
      <c r="AA1693" s="7"/>
      <c r="AB1693" s="7"/>
      <c r="AC1693" s="7"/>
      <c r="AD1693">
        <f t="shared" si="132"/>
        <v>3.3799999999999143E-3</v>
      </c>
      <c r="AE1693">
        <f t="shared" si="131"/>
        <v>1.0869479840528522</v>
      </c>
      <c r="AF1693">
        <f t="shared" si="133"/>
        <v>1.0848013550118714</v>
      </c>
    </row>
    <row r="1694" spans="27:32" x14ac:dyDescent="0.25">
      <c r="AA1694" s="7"/>
      <c r="AB1694" s="7"/>
      <c r="AC1694" s="7"/>
      <c r="AD1694">
        <f t="shared" si="132"/>
        <v>3.3819999999999142E-3</v>
      </c>
      <c r="AE1694">
        <f t="shared" si="131"/>
        <v>1.0863104967565915</v>
      </c>
      <c r="AF1694">
        <f t="shared" si="133"/>
        <v>1.0841859110876289</v>
      </c>
    </row>
    <row r="1695" spans="27:32" x14ac:dyDescent="0.25">
      <c r="AA1695" s="7"/>
      <c r="AB1695" s="7"/>
      <c r="AC1695" s="7"/>
      <c r="AD1695">
        <f t="shared" si="132"/>
        <v>3.383999999999914E-3</v>
      </c>
      <c r="AE1695">
        <f t="shared" si="131"/>
        <v>1.0856712065166263</v>
      </c>
      <c r="AF1695">
        <f t="shared" si="133"/>
        <v>1.0835687191750545</v>
      </c>
    </row>
    <row r="1696" spans="27:32" x14ac:dyDescent="0.25">
      <c r="AA1696" s="7"/>
      <c r="AB1696" s="7"/>
      <c r="AC1696" s="7"/>
      <c r="AD1696">
        <f t="shared" si="132"/>
        <v>3.3859999999999138E-3</v>
      </c>
      <c r="AE1696">
        <f t="shared" si="131"/>
        <v>1.0850301430649545</v>
      </c>
      <c r="AF1696">
        <f t="shared" si="133"/>
        <v>1.082949808028687</v>
      </c>
    </row>
    <row r="1697" spans="27:32" x14ac:dyDescent="0.25">
      <c r="AA1697" s="7"/>
      <c r="AB1697" s="7"/>
      <c r="AC1697" s="7"/>
      <c r="AD1697">
        <f t="shared" si="132"/>
        <v>3.3879999999999137E-3</v>
      </c>
      <c r="AE1697">
        <f t="shared" si="131"/>
        <v>1.0843873361288585</v>
      </c>
      <c r="AF1697">
        <f t="shared" si="133"/>
        <v>1.0823292063975483</v>
      </c>
    </row>
    <row r="1698" spans="27:32" x14ac:dyDescent="0.25">
      <c r="AA1698" s="7"/>
      <c r="AB1698" s="7"/>
      <c r="AC1698" s="7"/>
      <c r="AD1698">
        <f t="shared" si="132"/>
        <v>3.3899999999999135E-3</v>
      </c>
      <c r="AE1698">
        <f t="shared" si="131"/>
        <v>1.083742815429745</v>
      </c>
      <c r="AF1698">
        <f t="shared" si="133"/>
        <v>1.0817069430240258</v>
      </c>
    </row>
    <row r="1699" spans="27:32" x14ac:dyDescent="0.25">
      <c r="AA1699" s="7"/>
      <c r="AB1699" s="7"/>
      <c r="AC1699" s="7"/>
      <c r="AD1699">
        <f t="shared" si="132"/>
        <v>3.3919999999999133E-3</v>
      </c>
      <c r="AE1699">
        <f t="shared" si="131"/>
        <v>1.0830966106819884</v>
      </c>
      <c r="AF1699">
        <f t="shared" si="133"/>
        <v>1.0810830466427575</v>
      </c>
    </row>
    <row r="1700" spans="27:32" x14ac:dyDescent="0.25">
      <c r="AA1700" s="7"/>
      <c r="AB1700" s="7"/>
      <c r="AC1700" s="7"/>
      <c r="AD1700">
        <f t="shared" si="132"/>
        <v>3.3939999999999131E-3</v>
      </c>
      <c r="AE1700">
        <f t="shared" si="131"/>
        <v>1.0824487515917753</v>
      </c>
      <c r="AF1700">
        <f t="shared" si="133"/>
        <v>1.08045754597952</v>
      </c>
    </row>
    <row r="1701" spans="27:32" x14ac:dyDescent="0.25">
      <c r="AA1701" s="7"/>
      <c r="AB1701" s="7"/>
      <c r="AC1701" s="7"/>
      <c r="AD1701">
        <f t="shared" si="132"/>
        <v>3.395999999999913E-3</v>
      </c>
      <c r="AE1701">
        <f t="shared" si="131"/>
        <v>1.0817992678559563</v>
      </c>
      <c r="AF1701">
        <f t="shared" si="133"/>
        <v>1.0798304697501204</v>
      </c>
    </row>
    <row r="1702" spans="27:32" x14ac:dyDescent="0.25">
      <c r="AA1702" s="7"/>
      <c r="AB1702" s="7"/>
      <c r="AC1702" s="7"/>
      <c r="AD1702">
        <f t="shared" si="132"/>
        <v>3.3979999999999128E-3</v>
      </c>
      <c r="AE1702">
        <f t="shared" si="131"/>
        <v>1.0811481891608961</v>
      </c>
      <c r="AF1702">
        <f t="shared" si="133"/>
        <v>1.0792018466592905</v>
      </c>
    </row>
    <row r="1703" spans="27:32" x14ac:dyDescent="0.25">
      <c r="AA1703" s="7"/>
      <c r="AB1703" s="7"/>
      <c r="AC1703" s="7"/>
      <c r="AD1703">
        <f t="shared" si="132"/>
        <v>3.3999999999999126E-3</v>
      </c>
      <c r="AE1703">
        <f t="shared" si="131"/>
        <v>1.0804955451813303</v>
      </c>
      <c r="AF1703">
        <f t="shared" si="133"/>
        <v>1.0785717053995845</v>
      </c>
    </row>
    <row r="1704" spans="27:32" x14ac:dyDescent="0.25">
      <c r="AA1704" s="7"/>
      <c r="AB1704" s="7"/>
      <c r="AC1704" s="7"/>
      <c r="AD1704">
        <f t="shared" si="132"/>
        <v>3.4019999999999125E-3</v>
      </c>
      <c r="AE1704">
        <f t="shared" si="131"/>
        <v>1.0798413655792249</v>
      </c>
      <c r="AF1704">
        <f t="shared" si="133"/>
        <v>1.0779400746502805</v>
      </c>
    </row>
    <row r="1705" spans="27:32" x14ac:dyDescent="0.25">
      <c r="AA1705" s="7"/>
      <c r="AB1705" s="7"/>
      <c r="AC1705" s="7"/>
      <c r="AD1705">
        <f t="shared" si="132"/>
        <v>3.4039999999999123E-3</v>
      </c>
      <c r="AE1705">
        <f t="shared" si="131"/>
        <v>1.0791856800026387</v>
      </c>
      <c r="AF1705">
        <f t="shared" si="133"/>
        <v>1.0773069830762851</v>
      </c>
    </row>
    <row r="1706" spans="27:32" x14ac:dyDescent="0.25">
      <c r="AA1706" s="7"/>
      <c r="AB1706" s="7"/>
      <c r="AC1706" s="7"/>
      <c r="AD1706">
        <f t="shared" si="132"/>
        <v>3.4059999999999121E-3</v>
      </c>
      <c r="AE1706">
        <f t="shared" si="131"/>
        <v>1.0785285180845885</v>
      </c>
      <c r="AF1706">
        <f t="shared" si="133"/>
        <v>1.0766724593270411</v>
      </c>
    </row>
    <row r="1707" spans="27:32" x14ac:dyDescent="0.25">
      <c r="AA1707" s="7"/>
      <c r="AB1707" s="7"/>
      <c r="AC1707" s="7"/>
      <c r="AD1707">
        <f t="shared" si="132"/>
        <v>3.407999999999912E-3</v>
      </c>
      <c r="AE1707">
        <f t="shared" si="131"/>
        <v>1.0778699094419191</v>
      </c>
      <c r="AF1707">
        <f t="shared" si="133"/>
        <v>1.0760365320354381</v>
      </c>
    </row>
    <row r="1708" spans="27:32" x14ac:dyDescent="0.25">
      <c r="AA1708" s="7"/>
      <c r="AB1708" s="7"/>
      <c r="AC1708" s="7"/>
      <c r="AD1708">
        <f t="shared" si="132"/>
        <v>3.4099999999999118E-3</v>
      </c>
      <c r="AE1708">
        <f t="shared" si="131"/>
        <v>1.0772098836741759</v>
      </c>
      <c r="AF1708">
        <f t="shared" si="133"/>
        <v>1.0753992298167281</v>
      </c>
    </row>
    <row r="1709" spans="27:32" x14ac:dyDescent="0.25">
      <c r="AA1709" s="7"/>
      <c r="AB1709" s="7"/>
      <c r="AC1709" s="7"/>
      <c r="AD1709">
        <f t="shared" si="132"/>
        <v>3.4119999999999116E-3</v>
      </c>
      <c r="AE1709">
        <f t="shared" si="131"/>
        <v>1.0765484703624821</v>
      </c>
      <c r="AF1709">
        <f t="shared" si="133"/>
        <v>1.0747605812674426</v>
      </c>
    </row>
    <row r="1710" spans="27:32" x14ac:dyDescent="0.25">
      <c r="AA1710" s="7"/>
      <c r="AB1710" s="7"/>
      <c r="AC1710" s="7"/>
      <c r="AD1710">
        <f t="shared" si="132"/>
        <v>3.4139999999999115E-3</v>
      </c>
      <c r="AE1710">
        <f t="shared" si="131"/>
        <v>1.0758856990684169</v>
      </c>
      <c r="AF1710">
        <f t="shared" si="133"/>
        <v>1.0741206149643154</v>
      </c>
    </row>
    <row r="1711" spans="27:32" x14ac:dyDescent="0.25">
      <c r="AA1711" s="7"/>
      <c r="AB1711" s="7"/>
      <c r="AC1711" s="7"/>
      <c r="AD1711">
        <f t="shared" si="132"/>
        <v>3.4159999999999113E-3</v>
      </c>
      <c r="AE1711">
        <f t="shared" si="131"/>
        <v>1.0752215993329002</v>
      </c>
      <c r="AF1711">
        <f t="shared" si="133"/>
        <v>1.0734793594632071</v>
      </c>
    </row>
    <row r="1712" spans="27:32" x14ac:dyDescent="0.25">
      <c r="AA1712" s="7"/>
      <c r="AB1712" s="7"/>
      <c r="AC1712" s="7"/>
      <c r="AD1712">
        <f t="shared" si="132"/>
        <v>3.4179999999999111E-3</v>
      </c>
      <c r="AE1712">
        <f t="shared" si="131"/>
        <v>1.07455620067508</v>
      </c>
      <c r="AF1712">
        <f t="shared" si="133"/>
        <v>1.0728368432980333</v>
      </c>
    </row>
    <row r="1713" spans="27:32" x14ac:dyDescent="0.25">
      <c r="AA1713" s="7"/>
      <c r="AB1713" s="7"/>
      <c r="AC1713" s="7"/>
      <c r="AD1713">
        <f t="shared" si="132"/>
        <v>3.419999999999911E-3</v>
      </c>
      <c r="AE1713">
        <f t="shared" si="131"/>
        <v>1.0738895325912217</v>
      </c>
      <c r="AF1713">
        <f t="shared" si="133"/>
        <v>1.0721930949796978</v>
      </c>
    </row>
    <row r="1714" spans="27:32" x14ac:dyDescent="0.25">
      <c r="AA1714" s="7"/>
      <c r="AB1714" s="7"/>
      <c r="AC1714" s="7"/>
      <c r="AD1714">
        <f t="shared" si="132"/>
        <v>3.4219999999999108E-3</v>
      </c>
      <c r="AE1714">
        <f t="shared" si="131"/>
        <v>1.0732216245536039</v>
      </c>
      <c r="AF1714">
        <f t="shared" si="133"/>
        <v>1.0715481429950278</v>
      </c>
    </row>
    <row r="1715" spans="27:32" x14ac:dyDescent="0.25">
      <c r="AA1715" s="7"/>
      <c r="AB1715" s="7"/>
      <c r="AC1715" s="7"/>
      <c r="AD1715">
        <f t="shared" si="132"/>
        <v>3.4239999999999106E-3</v>
      </c>
      <c r="AE1715">
        <f t="shared" si="131"/>
        <v>1.0725525060094165</v>
      </c>
      <c r="AF1715">
        <f t="shared" si="133"/>
        <v>1.0709020158057136</v>
      </c>
    </row>
    <row r="1716" spans="27:32" x14ac:dyDescent="0.25">
      <c r="AA1716" s="7"/>
      <c r="AB1716" s="7"/>
      <c r="AC1716" s="7"/>
      <c r="AD1716">
        <f t="shared" si="132"/>
        <v>3.4259999999999105E-3</v>
      </c>
      <c r="AE1716">
        <f t="shared" si="131"/>
        <v>1.0718822063796614</v>
      </c>
      <c r="AF1716">
        <f t="shared" si="133"/>
        <v>1.0702547418472521</v>
      </c>
    </row>
    <row r="1717" spans="27:32" x14ac:dyDescent="0.25">
      <c r="AA1717" s="7"/>
      <c r="AB1717" s="7"/>
      <c r="AC1717" s="7"/>
      <c r="AD1717">
        <f t="shared" si="132"/>
        <v>3.4279999999999103E-3</v>
      </c>
      <c r="AE1717">
        <f t="shared" si="131"/>
        <v>1.0712107550580594</v>
      </c>
      <c r="AF1717">
        <f t="shared" si="133"/>
        <v>1.0696063495278936</v>
      </c>
    </row>
    <row r="1718" spans="27:32" x14ac:dyDescent="0.25">
      <c r="AA1718" s="7"/>
      <c r="AB1718" s="7"/>
      <c r="AC1718" s="7"/>
      <c r="AD1718">
        <f t="shared" si="132"/>
        <v>3.4299999999999101E-3</v>
      </c>
      <c r="AE1718">
        <f t="shared" si="131"/>
        <v>1.0705381814099595</v>
      </c>
      <c r="AF1718">
        <f t="shared" si="133"/>
        <v>1.0689568672275924</v>
      </c>
    </row>
    <row r="1719" spans="27:32" x14ac:dyDescent="0.25">
      <c r="AA1719" s="7"/>
      <c r="AB1719" s="7"/>
      <c r="AC1719" s="7"/>
      <c r="AD1719">
        <f t="shared" si="132"/>
        <v>3.4319999999999099E-3</v>
      </c>
      <c r="AE1719">
        <f t="shared" si="131"/>
        <v>1.0698645147712511</v>
      </c>
      <c r="AF1719">
        <f t="shared" si="133"/>
        <v>1.0683063232969616</v>
      </c>
    </row>
    <row r="1720" spans="27:32" x14ac:dyDescent="0.25">
      <c r="AA1720" s="7"/>
      <c r="AB1720" s="7"/>
      <c r="AC1720" s="7"/>
      <c r="AD1720">
        <f t="shared" si="132"/>
        <v>3.4339999999999098E-3</v>
      </c>
      <c r="AE1720">
        <f t="shared" si="131"/>
        <v>1.0691897844472837</v>
      </c>
      <c r="AF1720">
        <f t="shared" si="133"/>
        <v>1.0676547460562311</v>
      </c>
    </row>
    <row r="1721" spans="27:32" x14ac:dyDescent="0.25">
      <c r="AA1721" s="7"/>
      <c r="AB1721" s="7"/>
      <c r="AC1721" s="7"/>
      <c r="AD1721">
        <f t="shared" si="132"/>
        <v>3.4359999999999096E-3</v>
      </c>
      <c r="AE1721">
        <f t="shared" si="131"/>
        <v>1.0685140197117859</v>
      </c>
      <c r="AF1721">
        <f t="shared" si="133"/>
        <v>1.06700216379421</v>
      </c>
    </row>
    <row r="1722" spans="27:32" x14ac:dyDescent="0.25">
      <c r="AA1722" s="7"/>
      <c r="AB1722" s="7"/>
      <c r="AC1722" s="7"/>
      <c r="AD1722">
        <f t="shared" si="132"/>
        <v>3.4379999999999094E-3</v>
      </c>
      <c r="AE1722">
        <f t="shared" si="131"/>
        <v>1.0678372498057911</v>
      </c>
      <c r="AF1722">
        <f t="shared" si="133"/>
        <v>1.0663486047672526</v>
      </c>
    </row>
    <row r="1723" spans="27:32" x14ac:dyDescent="0.25">
      <c r="AA1723" s="7"/>
      <c r="AB1723" s="7"/>
      <c r="AC1723" s="7"/>
      <c r="AD1723">
        <f t="shared" si="132"/>
        <v>3.4399999999999093E-3</v>
      </c>
      <c r="AE1723">
        <f t="shared" si="131"/>
        <v>1.0671595039365669</v>
      </c>
      <c r="AF1723">
        <f t="shared" si="133"/>
        <v>1.0656940971982281</v>
      </c>
    </row>
    <row r="1724" spans="27:32" x14ac:dyDescent="0.25">
      <c r="AA1724" s="7"/>
      <c r="AB1724" s="7"/>
      <c r="AC1724" s="7"/>
      <c r="AD1724">
        <f t="shared" si="132"/>
        <v>3.4419999999999091E-3</v>
      </c>
      <c r="AE1724">
        <f t="shared" si="131"/>
        <v>1.0664808112765487</v>
      </c>
      <c r="AF1724">
        <f t="shared" si="133"/>
        <v>1.065038669275495</v>
      </c>
    </row>
    <row r="1725" spans="27:32" x14ac:dyDescent="0.25">
      <c r="AA1725" s="7"/>
      <c r="AB1725" s="7"/>
      <c r="AC1725" s="7"/>
      <c r="AD1725">
        <f t="shared" si="132"/>
        <v>3.4439999999999089E-3</v>
      </c>
      <c r="AE1725">
        <f t="shared" si="131"/>
        <v>1.0658012009622759</v>
      </c>
      <c r="AF1725">
        <f t="shared" si="133"/>
        <v>1.0643823491518785</v>
      </c>
    </row>
    <row r="1726" spans="27:32" x14ac:dyDescent="0.25">
      <c r="AA1726" s="7"/>
      <c r="AB1726" s="7"/>
      <c r="AC1726" s="7"/>
      <c r="AD1726">
        <f t="shared" si="132"/>
        <v>3.4459999999999088E-3</v>
      </c>
      <c r="AE1726">
        <f t="shared" si="131"/>
        <v>1.0651207020933335</v>
      </c>
      <c r="AF1726">
        <f t="shared" si="133"/>
        <v>1.0637251649436528</v>
      </c>
    </row>
    <row r="1727" spans="27:32" x14ac:dyDescent="0.25">
      <c r="AA1727" s="7"/>
      <c r="AB1727" s="7"/>
      <c r="AC1727" s="7"/>
      <c r="AD1727">
        <f t="shared" si="132"/>
        <v>3.4479999999999086E-3</v>
      </c>
      <c r="AE1727">
        <f t="shared" si="131"/>
        <v>1.0644393437312984</v>
      </c>
      <c r="AF1727">
        <f t="shared" si="133"/>
        <v>1.0630671447295268</v>
      </c>
    </row>
    <row r="1728" spans="27:32" x14ac:dyDescent="0.25">
      <c r="AA1728" s="7"/>
      <c r="AB1728" s="7"/>
      <c r="AC1728" s="7"/>
      <c r="AD1728">
        <f t="shared" si="132"/>
        <v>3.4499999999999084E-3</v>
      </c>
      <c r="AE1728">
        <f t="shared" si="131"/>
        <v>1.0637571548986877</v>
      </c>
      <c r="AF1728">
        <f t="shared" si="133"/>
        <v>1.0624083165496339</v>
      </c>
    </row>
    <row r="1729" spans="27:32" x14ac:dyDescent="0.25">
      <c r="AA1729" s="7"/>
      <c r="AB1729" s="7"/>
      <c r="AC1729" s="7"/>
      <c r="AD1729">
        <f t="shared" si="132"/>
        <v>3.4519999999999083E-3</v>
      </c>
      <c r="AE1729">
        <f t="shared" si="131"/>
        <v>1.0630741645779125</v>
      </c>
      <c r="AF1729">
        <f t="shared" si="133"/>
        <v>1.0617487084045263</v>
      </c>
    </row>
    <row r="1730" spans="27:32" x14ac:dyDescent="0.25">
      <c r="AA1730" s="7"/>
      <c r="AB1730" s="7"/>
      <c r="AC1730" s="7"/>
      <c r="AD1730">
        <f t="shared" si="132"/>
        <v>3.4539999999999081E-3</v>
      </c>
      <c r="AE1730">
        <f t="shared" si="131"/>
        <v>1.0623904017102375</v>
      </c>
      <c r="AF1730">
        <f t="shared" si="133"/>
        <v>1.0610883482541729</v>
      </c>
    </row>
    <row r="1731" spans="27:32" x14ac:dyDescent="0.25">
      <c r="AA1731" s="7"/>
      <c r="AB1731" s="7"/>
      <c r="AC1731" s="7"/>
      <c r="AD1731">
        <f t="shared" si="132"/>
        <v>3.4559999999999079E-3</v>
      </c>
      <c r="AE1731">
        <f t="shared" ref="AE1731:AE1794" si="134">2*ZL*EXP((-NL*AD1731)/(2*NQ))*(SIN((AD1731*SQRT(4*NK*NQ-NL^2))/(2*NQ))/SQRT(4*NK*NQ-NL^2))-NL*ZK*EXP((-NL*AD1731)/(2*NQ))*(SIN((AD1731*SQRT(4*NK*NQ-NL^2))/(2*NQ))/(NK*SQRT(4*NK*NQ-NL^2)))-ZQ*(NL/NQ)*EXP((-NL*AD1731)/(2*NQ))*(SIN((AD1731*SQRT(4*NK*NQ-NL^2))/(2*NQ))/SQRT(4*NK*NQ-NL^2))+ZQ*EXP((-NL*AD1731)/(2*NQ))*(COS((AD1731*SQRT(4*NK*NQ-NL^2))/(2*NQ))/NQ)-ZK*EXP((-NL*AD1731)/(2*NQ))*(COS((AD1731*SQRT(4*NK*NQ-NL^2))/(2*NQ))/NK)+ZK/NK</f>
        <v>1.0617058951947407</v>
      </c>
      <c r="AF1731">
        <f t="shared" si="133"/>
        <v>1.0604272640169621</v>
      </c>
    </row>
    <row r="1732" spans="27:32" x14ac:dyDescent="0.25">
      <c r="AA1732" s="7"/>
      <c r="AB1732" s="7"/>
      <c r="AC1732" s="7"/>
      <c r="AD1732">
        <f t="shared" ref="AD1732:AD1795" si="135">AD1731+t_MAX/5000</f>
        <v>3.4579999999999078E-3</v>
      </c>
      <c r="AE1732">
        <f t="shared" si="134"/>
        <v>1.0610206738872816</v>
      </c>
      <c r="AF1732">
        <f t="shared" si="133"/>
        <v>1.059765483568708</v>
      </c>
    </row>
    <row r="1733" spans="27:32" x14ac:dyDescent="0.25">
      <c r="AA1733" s="7"/>
      <c r="AB1733" s="7"/>
      <c r="AC1733" s="7"/>
      <c r="AD1733">
        <f t="shared" si="135"/>
        <v>3.4599999999999076E-3</v>
      </c>
      <c r="AE1733">
        <f t="shared" si="134"/>
        <v>1.0603347665994716</v>
      </c>
      <c r="AF1733">
        <f t="shared" ref="AF1733:AF1796" si="136">(1*(ZQ/TA_SIM^2+ZL/TA_SIM+ZK)-1*(2*ZQ/TA_SIM^2+ZL/TA_SIM)+1*(ZQ/TA_SIM^2)+AF1732*(2*NQ/TA_SIM^2+NL/TA_SIM)-AF1731*(NQ/TA_SIM^2))/(NQ/TA_SIM^2+NL/TA_SIM+NK)</f>
        <v>1.0591030347416615</v>
      </c>
    </row>
    <row r="1734" spans="27:32" x14ac:dyDescent="0.25">
      <c r="AA1734" s="7"/>
      <c r="AB1734" s="7"/>
      <c r="AC1734" s="7"/>
      <c r="AD1734">
        <f t="shared" si="135"/>
        <v>3.4619999999999074E-3</v>
      </c>
      <c r="AE1734">
        <f t="shared" si="134"/>
        <v>1.0596482020976483</v>
      </c>
      <c r="AF1734">
        <f t="shared" si="136"/>
        <v>1.0584399453235243</v>
      </c>
    </row>
    <row r="1735" spans="27:32" x14ac:dyDescent="0.25">
      <c r="AA1735" s="7"/>
      <c r="AB1735" s="7"/>
      <c r="AC1735" s="7"/>
      <c r="AD1735">
        <f t="shared" si="135"/>
        <v>3.4639999999999073E-3</v>
      </c>
      <c r="AE1735">
        <f t="shared" si="134"/>
        <v>1.058961009101856</v>
      </c>
      <c r="AF1735">
        <f t="shared" si="136"/>
        <v>1.057776243056469</v>
      </c>
    </row>
    <row r="1736" spans="27:32" x14ac:dyDescent="0.25">
      <c r="AA1736" s="7"/>
      <c r="AB1736" s="7"/>
      <c r="AC1736" s="7"/>
      <c r="AD1736">
        <f t="shared" si="135"/>
        <v>3.4659999999999071E-3</v>
      </c>
      <c r="AE1736">
        <f t="shared" si="134"/>
        <v>1.0582732162848292</v>
      </c>
      <c r="AF1736">
        <f t="shared" si="136"/>
        <v>1.0571119556361623</v>
      </c>
    </row>
    <row r="1737" spans="27:32" x14ac:dyDescent="0.25">
      <c r="AA1737" s="7"/>
      <c r="AB1737" s="7"/>
      <c r="AC1737" s="7"/>
      <c r="AD1737">
        <f t="shared" si="135"/>
        <v>3.4679999999999069E-3</v>
      </c>
      <c r="AE1737">
        <f t="shared" si="134"/>
        <v>1.0575848522709796</v>
      </c>
      <c r="AF1737">
        <f t="shared" si="136"/>
        <v>1.0564471107107929</v>
      </c>
    </row>
    <row r="1738" spans="27:32" x14ac:dyDescent="0.25">
      <c r="AA1738" s="7"/>
      <c r="AB1738" s="7"/>
      <c r="AC1738" s="7"/>
      <c r="AD1738">
        <f t="shared" si="135"/>
        <v>3.4699999999999068E-3</v>
      </c>
      <c r="AE1738">
        <f t="shared" si="134"/>
        <v>1.0568959456353908</v>
      </c>
      <c r="AF1738">
        <f t="shared" si="136"/>
        <v>1.0557817358801036</v>
      </c>
    </row>
    <row r="1739" spans="27:32" x14ac:dyDescent="0.25">
      <c r="AA1739" s="7"/>
      <c r="AB1739" s="7"/>
      <c r="AC1739" s="7"/>
      <c r="AD1739">
        <f t="shared" si="135"/>
        <v>3.4719999999999066E-3</v>
      </c>
      <c r="AE1739">
        <f t="shared" si="134"/>
        <v>1.0562065249028141</v>
      </c>
      <c r="AF1739">
        <f t="shared" si="136"/>
        <v>1.0551158586944278</v>
      </c>
    </row>
    <row r="1740" spans="27:32" x14ac:dyDescent="0.25">
      <c r="AA1740" s="7"/>
      <c r="AB1740" s="7"/>
      <c r="AC1740" s="7"/>
      <c r="AD1740">
        <f t="shared" si="135"/>
        <v>3.4739999999999064E-3</v>
      </c>
      <c r="AE1740">
        <f t="shared" si="134"/>
        <v>1.0555166185466702</v>
      </c>
      <c r="AF1740">
        <f t="shared" si="136"/>
        <v>1.0544495066537305</v>
      </c>
    </row>
    <row r="1741" spans="27:32" x14ac:dyDescent="0.25">
      <c r="AA1741" s="7"/>
      <c r="AB1741" s="7"/>
      <c r="AC1741" s="7"/>
      <c r="AD1741">
        <f t="shared" si="135"/>
        <v>3.4759999999999062E-3</v>
      </c>
      <c r="AE1741">
        <f t="shared" si="134"/>
        <v>1.054826254988056</v>
      </c>
      <c r="AF1741">
        <f t="shared" si="136"/>
        <v>1.0537827072066535</v>
      </c>
    </row>
    <row r="1742" spans="27:32" x14ac:dyDescent="0.25">
      <c r="AA1742" s="7"/>
      <c r="AB1742" s="7"/>
      <c r="AC1742" s="7"/>
      <c r="AD1742">
        <f t="shared" si="135"/>
        <v>3.4779999999999061E-3</v>
      </c>
      <c r="AE1742">
        <f t="shared" si="134"/>
        <v>1.0541354625947552</v>
      </c>
      <c r="AF1742">
        <f t="shared" si="136"/>
        <v>1.0531154877495654</v>
      </c>
    </row>
    <row r="1743" spans="27:32" x14ac:dyDescent="0.25">
      <c r="AA1743" s="7"/>
      <c r="AB1743" s="7"/>
      <c r="AC1743" s="7"/>
      <c r="AD1743">
        <f t="shared" si="135"/>
        <v>3.4799999999999059E-3</v>
      </c>
      <c r="AE1743">
        <f t="shared" si="134"/>
        <v>1.0534442696802531</v>
      </c>
      <c r="AF1743">
        <f t="shared" si="136"/>
        <v>1.0524478756256161</v>
      </c>
    </row>
    <row r="1744" spans="27:32" x14ac:dyDescent="0.25">
      <c r="AA1744" s="7"/>
      <c r="AB1744" s="7"/>
      <c r="AC1744" s="7"/>
      <c r="AD1744">
        <f t="shared" si="135"/>
        <v>3.4819999999999057E-3</v>
      </c>
      <c r="AE1744">
        <f t="shared" si="134"/>
        <v>1.0527527045027563</v>
      </c>
      <c r="AF1744">
        <f t="shared" si="136"/>
        <v>1.0517798981237951</v>
      </c>
    </row>
    <row r="1745" spans="27:32" x14ac:dyDescent="0.25">
      <c r="AA1745" s="7"/>
      <c r="AB1745" s="7"/>
      <c r="AC1745" s="7"/>
      <c r="AD1745">
        <f t="shared" si="135"/>
        <v>3.4839999999999056E-3</v>
      </c>
      <c r="AE1745">
        <f t="shared" si="134"/>
        <v>1.0520607952642187</v>
      </c>
      <c r="AF1745">
        <f t="shared" si="136"/>
        <v>1.0511115824779949</v>
      </c>
    </row>
    <row r="1746" spans="27:32" x14ac:dyDescent="0.25">
      <c r="AA1746" s="7"/>
      <c r="AB1746" s="7"/>
      <c r="AC1746" s="7"/>
      <c r="AD1746">
        <f t="shared" si="135"/>
        <v>3.4859999999999054E-3</v>
      </c>
      <c r="AE1746">
        <f t="shared" si="134"/>
        <v>1.0513685701093696</v>
      </c>
      <c r="AF1746">
        <f t="shared" si="136"/>
        <v>1.0504429558660791</v>
      </c>
    </row>
    <row r="1747" spans="27:32" x14ac:dyDescent="0.25">
      <c r="AA1747" s="7"/>
      <c r="AB1747" s="7"/>
      <c r="AC1747" s="7"/>
      <c r="AD1747">
        <f t="shared" si="135"/>
        <v>3.4879999999999052E-3</v>
      </c>
      <c r="AE1747">
        <f t="shared" si="134"/>
        <v>1.0506760571247475</v>
      </c>
      <c r="AF1747">
        <f t="shared" si="136"/>
        <v>1.049774045408955</v>
      </c>
    </row>
    <row r="1748" spans="27:32" x14ac:dyDescent="0.25">
      <c r="AA1748" s="7"/>
      <c r="AB1748" s="7"/>
      <c r="AC1748" s="7"/>
      <c r="AD1748">
        <f t="shared" si="135"/>
        <v>3.4899999999999051E-3</v>
      </c>
      <c r="AE1748">
        <f t="shared" si="134"/>
        <v>1.0499832843377395</v>
      </c>
      <c r="AF1748">
        <f t="shared" si="136"/>
        <v>1.0491048781696506</v>
      </c>
    </row>
    <row r="1749" spans="27:32" x14ac:dyDescent="0.25">
      <c r="AA1749" s="7"/>
      <c r="AB1749" s="7"/>
      <c r="AC1749" s="7"/>
      <c r="AD1749">
        <f t="shared" si="135"/>
        <v>3.4919999999999049E-3</v>
      </c>
      <c r="AE1749">
        <f t="shared" si="134"/>
        <v>1.0492902797156241</v>
      </c>
      <c r="AF1749">
        <f t="shared" si="136"/>
        <v>1.0484354811523957</v>
      </c>
    </row>
    <row r="1750" spans="27:32" x14ac:dyDescent="0.25">
      <c r="AA1750" s="7"/>
      <c r="AB1750" s="7"/>
      <c r="AC1750" s="7"/>
      <c r="AD1750">
        <f t="shared" si="135"/>
        <v>3.4939999999999047E-3</v>
      </c>
      <c r="AE1750">
        <f t="shared" si="134"/>
        <v>1.04859707116462</v>
      </c>
      <c r="AF1750">
        <f t="shared" si="136"/>
        <v>1.047765881301709</v>
      </c>
    </row>
    <row r="1751" spans="27:32" x14ac:dyDescent="0.25">
      <c r="AA1751" s="7"/>
      <c r="AB1751" s="7"/>
      <c r="AC1751" s="7"/>
      <c r="AD1751">
        <f t="shared" si="135"/>
        <v>3.4959999999999046E-3</v>
      </c>
      <c r="AE1751">
        <f t="shared" si="134"/>
        <v>1.0479036865289377</v>
      </c>
      <c r="AF1751">
        <f t="shared" si="136"/>
        <v>1.0470961055014885</v>
      </c>
    </row>
    <row r="1752" spans="27:32" x14ac:dyDescent="0.25">
      <c r="AA1752" s="7"/>
      <c r="AB1752" s="7"/>
      <c r="AC1752" s="7"/>
      <c r="AD1752">
        <f t="shared" si="135"/>
        <v>3.4979999999999044E-3</v>
      </c>
      <c r="AE1752">
        <f t="shared" si="134"/>
        <v>1.0472101535898393</v>
      </c>
      <c r="AF1752">
        <f t="shared" si="136"/>
        <v>1.0464261805741073</v>
      </c>
    </row>
    <row r="1753" spans="27:32" x14ac:dyDescent="0.25">
      <c r="AA1753" s="7"/>
      <c r="AB1753" s="7"/>
      <c r="AC1753" s="7"/>
      <c r="AD1753">
        <f t="shared" si="135"/>
        <v>3.4999999999999042E-3</v>
      </c>
      <c r="AE1753">
        <f t="shared" si="134"/>
        <v>1.0465165000646997</v>
      </c>
      <c r="AF1753">
        <f t="shared" si="136"/>
        <v>1.0457561332795149</v>
      </c>
    </row>
    <row r="1754" spans="27:32" x14ac:dyDescent="0.25">
      <c r="AA1754" s="7"/>
      <c r="AB1754" s="7"/>
      <c r="AC1754" s="7"/>
      <c r="AD1754">
        <f t="shared" si="135"/>
        <v>3.5019999999999041E-3</v>
      </c>
      <c r="AE1754">
        <f t="shared" si="134"/>
        <v>1.0458227536060738</v>
      </c>
      <c r="AF1754">
        <f t="shared" si="136"/>
        <v>1.0450859903143417</v>
      </c>
    </row>
    <row r="1755" spans="27:32" x14ac:dyDescent="0.25">
      <c r="AA1755" s="7"/>
      <c r="AB1755" s="7"/>
      <c r="AC1755" s="7"/>
      <c r="AD1755">
        <f t="shared" si="135"/>
        <v>3.5039999999999039E-3</v>
      </c>
      <c r="AE1755">
        <f t="shared" si="134"/>
        <v>1.0451289418007705</v>
      </c>
      <c r="AF1755">
        <f t="shared" si="136"/>
        <v>1.0444157783110088</v>
      </c>
    </row>
    <row r="1756" spans="27:32" x14ac:dyDescent="0.25">
      <c r="AA1756" s="7"/>
      <c r="AB1756" s="7"/>
      <c r="AC1756" s="7"/>
      <c r="AD1756">
        <f t="shared" si="135"/>
        <v>3.5059999999999037E-3</v>
      </c>
      <c r="AE1756">
        <f t="shared" si="134"/>
        <v>1.0444350921689287</v>
      </c>
      <c r="AF1756">
        <f t="shared" si="136"/>
        <v>1.0437455238368432</v>
      </c>
    </row>
    <row r="1757" spans="27:32" x14ac:dyDescent="0.25">
      <c r="AA1757" s="7"/>
      <c r="AB1757" s="7"/>
      <c r="AC1757" s="7"/>
      <c r="AD1757">
        <f t="shared" si="135"/>
        <v>3.5079999999999036E-3</v>
      </c>
      <c r="AE1757">
        <f t="shared" si="134"/>
        <v>1.0437412321630994</v>
      </c>
      <c r="AF1757">
        <f t="shared" si="136"/>
        <v>1.0430752533931968</v>
      </c>
    </row>
    <row r="1758" spans="27:32" x14ac:dyDescent="0.25">
      <c r="AA1758" s="7"/>
      <c r="AB1758" s="7"/>
      <c r="AC1758" s="7"/>
      <c r="AD1758">
        <f t="shared" si="135"/>
        <v>3.5099999999999034E-3</v>
      </c>
      <c r="AE1758">
        <f t="shared" si="134"/>
        <v>1.0430473891673349</v>
      </c>
      <c r="AF1758">
        <f t="shared" si="136"/>
        <v>1.0424049934145716</v>
      </c>
    </row>
    <row r="1759" spans="27:32" x14ac:dyDescent="0.25">
      <c r="AA1759" s="7"/>
      <c r="AB1759" s="7"/>
      <c r="AC1759" s="7"/>
      <c r="AD1759">
        <f t="shared" si="135"/>
        <v>3.5119999999999032E-3</v>
      </c>
      <c r="AE1759">
        <f t="shared" si="134"/>
        <v>1.042353590496278</v>
      </c>
      <c r="AF1759">
        <f t="shared" si="136"/>
        <v>1.0417347702677484</v>
      </c>
    </row>
    <row r="1760" spans="27:32" x14ac:dyDescent="0.25">
      <c r="AA1760" s="7"/>
      <c r="AB1760" s="7"/>
      <c r="AC1760" s="7"/>
      <c r="AD1760">
        <f t="shared" si="135"/>
        <v>3.5139999999999031E-3</v>
      </c>
      <c r="AE1760">
        <f t="shared" si="134"/>
        <v>1.0416598633942615</v>
      </c>
      <c r="AF1760">
        <f t="shared" si="136"/>
        <v>1.0410646102509213</v>
      </c>
    </row>
    <row r="1761" spans="27:32" x14ac:dyDescent="0.25">
      <c r="AA1761" s="7"/>
      <c r="AB1761" s="7"/>
      <c r="AC1761" s="7"/>
      <c r="AD1761">
        <f t="shared" si="135"/>
        <v>3.5159999999999029E-3</v>
      </c>
      <c r="AE1761">
        <f t="shared" si="134"/>
        <v>1.0409662350344104</v>
      </c>
      <c r="AF1761">
        <f t="shared" si="136"/>
        <v>1.0403945395928367</v>
      </c>
    </row>
    <row r="1762" spans="27:32" x14ac:dyDescent="0.25">
      <c r="AA1762" s="7"/>
      <c r="AB1762" s="7"/>
      <c r="AC1762" s="7"/>
      <c r="AD1762">
        <f t="shared" si="135"/>
        <v>3.5179999999999027E-3</v>
      </c>
      <c r="AE1762">
        <f t="shared" si="134"/>
        <v>1.0402727325177479</v>
      </c>
      <c r="AF1762">
        <f t="shared" si="136"/>
        <v>1.0397245844519369</v>
      </c>
    </row>
    <row r="1763" spans="27:32" x14ac:dyDescent="0.25">
      <c r="AA1763" s="7"/>
      <c r="AB1763" s="7"/>
      <c r="AC1763" s="7"/>
      <c r="AD1763">
        <f t="shared" si="135"/>
        <v>3.5199999999999025E-3</v>
      </c>
      <c r="AE1763">
        <f t="shared" si="134"/>
        <v>1.0395793828723083</v>
      </c>
      <c r="AF1763">
        <f t="shared" si="136"/>
        <v>1.0390547709155096</v>
      </c>
    </row>
    <row r="1764" spans="27:32" x14ac:dyDescent="0.25">
      <c r="AA1764" s="7"/>
      <c r="AB1764" s="7"/>
      <c r="AC1764" s="7"/>
      <c r="AD1764">
        <f t="shared" si="135"/>
        <v>3.5219999999999024E-3</v>
      </c>
      <c r="AE1764">
        <f t="shared" si="134"/>
        <v>1.038886213052256</v>
      </c>
      <c r="AF1764">
        <f t="shared" si="136"/>
        <v>1.0383851249988414</v>
      </c>
    </row>
    <row r="1765" spans="27:32" x14ac:dyDescent="0.25">
      <c r="AA1765" s="7"/>
      <c r="AB1765" s="7"/>
      <c r="AC1765" s="7"/>
      <c r="AD1765">
        <f t="shared" si="135"/>
        <v>3.5239999999999022E-3</v>
      </c>
      <c r="AE1765">
        <f t="shared" si="134"/>
        <v>1.0381932499370063</v>
      </c>
      <c r="AF1765">
        <f t="shared" si="136"/>
        <v>1.0377156726443773</v>
      </c>
    </row>
    <row r="1766" spans="27:32" x14ac:dyDescent="0.25">
      <c r="AA1766" s="7"/>
      <c r="AB1766" s="7"/>
      <c r="AC1766" s="7"/>
      <c r="AD1766">
        <f t="shared" si="135"/>
        <v>3.525999999999902E-3</v>
      </c>
      <c r="AE1766">
        <f t="shared" si="134"/>
        <v>1.0375005203303531</v>
      </c>
      <c r="AF1766">
        <f t="shared" si="136"/>
        <v>1.0370464397208838</v>
      </c>
    </row>
    <row r="1767" spans="27:32" x14ac:dyDescent="0.25">
      <c r="AA1767" s="7"/>
      <c r="AB1767" s="7"/>
      <c r="AC1767" s="7"/>
      <c r="AD1767">
        <f t="shared" si="135"/>
        <v>3.5279999999999019E-3</v>
      </c>
      <c r="AE1767">
        <f t="shared" si="134"/>
        <v>1.0368080509596043</v>
      </c>
      <c r="AF1767">
        <f t="shared" si="136"/>
        <v>1.0363774520226183</v>
      </c>
    </row>
    <row r="1768" spans="27:32" x14ac:dyDescent="0.25">
      <c r="AA1768" s="7"/>
      <c r="AB1768" s="7"/>
      <c r="AC1768" s="7"/>
      <c r="AD1768">
        <f t="shared" si="135"/>
        <v>3.5299999999999017E-3</v>
      </c>
      <c r="AE1768">
        <f t="shared" si="134"/>
        <v>1.0361158684747169</v>
      </c>
      <c r="AF1768">
        <f t="shared" si="136"/>
        <v>1.0357087352685033</v>
      </c>
    </row>
    <row r="1769" spans="27:32" x14ac:dyDescent="0.25">
      <c r="AA1769" s="7"/>
      <c r="AB1769" s="7"/>
      <c r="AC1769" s="7"/>
      <c r="AD1769">
        <f t="shared" si="135"/>
        <v>3.5319999999999015E-3</v>
      </c>
      <c r="AE1769">
        <f t="shared" si="134"/>
        <v>1.0354239994474426</v>
      </c>
      <c r="AF1769">
        <f t="shared" si="136"/>
        <v>1.0350403151013048</v>
      </c>
    </row>
    <row r="1770" spans="27:32" x14ac:dyDescent="0.25">
      <c r="AA1770" s="7"/>
      <c r="AB1770" s="7"/>
      <c r="AC1770" s="7"/>
      <c r="AD1770">
        <f t="shared" si="135"/>
        <v>3.5339999999999014E-3</v>
      </c>
      <c r="AE1770">
        <f t="shared" si="134"/>
        <v>1.0347324703704752</v>
      </c>
      <c r="AF1770">
        <f t="shared" si="136"/>
        <v>1.0343722170868175</v>
      </c>
    </row>
    <row r="1771" spans="27:32" x14ac:dyDescent="0.25">
      <c r="AA1771" s="7"/>
      <c r="AB1771" s="7"/>
      <c r="AC1771" s="7"/>
      <c r="AD1771">
        <f t="shared" si="135"/>
        <v>3.5359999999999012E-3</v>
      </c>
      <c r="AE1771">
        <f t="shared" si="134"/>
        <v>1.0340413076566053</v>
      </c>
      <c r="AF1771">
        <f t="shared" si="136"/>
        <v>1.0337044667130528</v>
      </c>
    </row>
    <row r="1772" spans="27:32" x14ac:dyDescent="0.25">
      <c r="AA1772" s="7"/>
      <c r="AB1772" s="7"/>
      <c r="AC1772" s="7"/>
      <c r="AD1772">
        <f t="shared" si="135"/>
        <v>3.537999999999901E-3</v>
      </c>
      <c r="AE1772">
        <f t="shared" si="134"/>
        <v>1.0333505376378782</v>
      </c>
      <c r="AF1772">
        <f t="shared" si="136"/>
        <v>1.0330370893894341</v>
      </c>
    </row>
    <row r="1773" spans="27:32" x14ac:dyDescent="0.25">
      <c r="AA1773" s="7"/>
      <c r="AB1773" s="7"/>
      <c r="AC1773" s="7"/>
      <c r="AD1773">
        <f t="shared" si="135"/>
        <v>3.5399999999999009E-3</v>
      </c>
      <c r="AE1773">
        <f t="shared" si="134"/>
        <v>1.0326601865647607</v>
      </c>
      <c r="AF1773">
        <f t="shared" si="136"/>
        <v>1.0323701104459961</v>
      </c>
    </row>
    <row r="1774" spans="27:32" x14ac:dyDescent="0.25">
      <c r="AA1774" s="7"/>
      <c r="AB1774" s="7"/>
      <c r="AC1774" s="7"/>
      <c r="AD1774">
        <f t="shared" si="135"/>
        <v>3.5419999999999007E-3</v>
      </c>
      <c r="AE1774">
        <f t="shared" si="134"/>
        <v>1.0319702806053079</v>
      </c>
      <c r="AF1774">
        <f t="shared" si="136"/>
        <v>1.0317035551325895</v>
      </c>
    </row>
    <row r="1775" spans="27:32" x14ac:dyDescent="0.25">
      <c r="AA1775" s="7"/>
      <c r="AB1775" s="7"/>
      <c r="AC1775" s="7"/>
      <c r="AD1775">
        <f t="shared" si="135"/>
        <v>3.5439999999999005E-3</v>
      </c>
      <c r="AE1775">
        <f t="shared" si="134"/>
        <v>1.0312808458443401</v>
      </c>
      <c r="AF1775">
        <f t="shared" si="136"/>
        <v>1.0310374486180907</v>
      </c>
    </row>
    <row r="1776" spans="27:32" x14ac:dyDescent="0.25">
      <c r="AA1776" s="7"/>
      <c r="AB1776" s="7"/>
      <c r="AC1776" s="7"/>
      <c r="AD1776">
        <f t="shared" si="135"/>
        <v>3.5459999999999004E-3</v>
      </c>
      <c r="AE1776">
        <f t="shared" si="134"/>
        <v>1.0305919082826234</v>
      </c>
      <c r="AF1776">
        <f t="shared" si="136"/>
        <v>1.0303718159896171</v>
      </c>
    </row>
    <row r="1777" spans="27:32" x14ac:dyDescent="0.25">
      <c r="AA1777" s="7"/>
      <c r="AB1777" s="7"/>
      <c r="AC1777" s="7"/>
      <c r="AD1777">
        <f t="shared" si="135"/>
        <v>3.5479999999999002E-3</v>
      </c>
      <c r="AE1777">
        <f t="shared" si="134"/>
        <v>1.0299034938360543</v>
      </c>
      <c r="AF1777">
        <f t="shared" si="136"/>
        <v>1.0297066822517476</v>
      </c>
    </row>
    <row r="1778" spans="27:32" x14ac:dyDescent="0.25">
      <c r="AA1778" s="7"/>
      <c r="AB1778" s="7"/>
      <c r="AC1778" s="7"/>
      <c r="AD1778">
        <f t="shared" si="135"/>
        <v>3.5499999999999E-3</v>
      </c>
      <c r="AE1778">
        <f t="shared" si="134"/>
        <v>1.0292156283348517</v>
      </c>
      <c r="AF1778">
        <f t="shared" si="136"/>
        <v>1.0290420723257474</v>
      </c>
    </row>
    <row r="1779" spans="27:32" x14ac:dyDescent="0.25">
      <c r="AA1779" s="7"/>
      <c r="AB1779" s="7"/>
      <c r="AC1779" s="7"/>
      <c r="AD1779">
        <f t="shared" si="135"/>
        <v>3.5519999999998999E-3</v>
      </c>
      <c r="AE1779">
        <f t="shared" si="134"/>
        <v>1.0285283375227539</v>
      </c>
      <c r="AF1779">
        <f t="shared" si="136"/>
        <v>1.0283780110487994</v>
      </c>
    </row>
    <row r="1780" spans="27:32" x14ac:dyDescent="0.25">
      <c r="AA1780" s="7"/>
      <c r="AB1780" s="7"/>
      <c r="AC1780" s="7"/>
      <c r="AD1780">
        <f t="shared" si="135"/>
        <v>3.5539999999998997E-3</v>
      </c>
      <c r="AE1780">
        <f t="shared" si="134"/>
        <v>1.0278416470562193</v>
      </c>
      <c r="AF1780">
        <f t="shared" si="136"/>
        <v>1.0277145231732401</v>
      </c>
    </row>
    <row r="1781" spans="27:32" x14ac:dyDescent="0.25">
      <c r="AA1781" s="7"/>
      <c r="AB1781" s="7"/>
      <c r="AC1781" s="7"/>
      <c r="AD1781">
        <f t="shared" si="135"/>
        <v>3.5559999999998995E-3</v>
      </c>
      <c r="AE1781">
        <f t="shared" si="134"/>
        <v>1.0271555825036351</v>
      </c>
      <c r="AF1781">
        <f t="shared" si="136"/>
        <v>1.0270516333658011</v>
      </c>
    </row>
    <row r="1782" spans="27:32" x14ac:dyDescent="0.25">
      <c r="AA1782" s="7"/>
      <c r="AB1782" s="7"/>
      <c r="AC1782" s="7"/>
      <c r="AD1782">
        <f t="shared" si="135"/>
        <v>3.5579999999998994E-3</v>
      </c>
      <c r="AE1782">
        <f t="shared" si="134"/>
        <v>1.0264701693445304</v>
      </c>
      <c r="AF1782">
        <f t="shared" si="136"/>
        <v>1.0263893662068555</v>
      </c>
    </row>
    <row r="1783" spans="27:32" x14ac:dyDescent="0.25">
      <c r="AA1783" s="7"/>
      <c r="AB1783" s="7"/>
      <c r="AC1783" s="7"/>
      <c r="AD1783">
        <f t="shared" si="135"/>
        <v>3.5599999999998992E-3</v>
      </c>
      <c r="AE1783">
        <f t="shared" si="134"/>
        <v>1.025785432968793</v>
      </c>
      <c r="AF1783">
        <f t="shared" si="136"/>
        <v>1.0257277461896699</v>
      </c>
    </row>
    <row r="1784" spans="27:32" x14ac:dyDescent="0.25">
      <c r="AA1784" s="7"/>
      <c r="AB1784" s="7"/>
      <c r="AC1784" s="7"/>
      <c r="AD1784">
        <f t="shared" si="135"/>
        <v>3.561999999999899E-3</v>
      </c>
      <c r="AE1784">
        <f t="shared" si="134"/>
        <v>1.025101398675895</v>
      </c>
      <c r="AF1784">
        <f t="shared" si="136"/>
        <v>1.0250667977196619</v>
      </c>
    </row>
    <row r="1785" spans="27:32" x14ac:dyDescent="0.25">
      <c r="AA1785" s="7"/>
      <c r="AB1785" s="7"/>
      <c r="AC1785" s="7"/>
      <c r="AD1785">
        <f t="shared" si="135"/>
        <v>3.5639999999998988E-3</v>
      </c>
      <c r="AE1785">
        <f t="shared" si="134"/>
        <v>1.0244180916741215</v>
      </c>
      <c r="AF1785">
        <f t="shared" si="136"/>
        <v>1.0244065451136628</v>
      </c>
    </row>
    <row r="1786" spans="27:32" x14ac:dyDescent="0.25">
      <c r="AA1786" s="7"/>
      <c r="AB1786" s="7"/>
      <c r="AC1786" s="7"/>
      <c r="AD1786">
        <f t="shared" si="135"/>
        <v>3.5659999999998987E-3</v>
      </c>
      <c r="AE1786">
        <f t="shared" si="134"/>
        <v>1.0237355370798054</v>
      </c>
      <c r="AF1786">
        <f t="shared" si="136"/>
        <v>1.023747012599185</v>
      </c>
    </row>
    <row r="1787" spans="27:32" x14ac:dyDescent="0.25">
      <c r="AA1787" s="7"/>
      <c r="AB1787" s="7"/>
      <c r="AC1787" s="7"/>
      <c r="AD1787">
        <f t="shared" si="135"/>
        <v>3.5679999999998985E-3</v>
      </c>
      <c r="AE1787">
        <f t="shared" si="134"/>
        <v>1.0230537599165686</v>
      </c>
      <c r="AF1787">
        <f t="shared" si="136"/>
        <v>1.0230882243136963</v>
      </c>
    </row>
    <row r="1788" spans="27:32" x14ac:dyDescent="0.25">
      <c r="AA1788" s="7"/>
      <c r="AB1788" s="7"/>
      <c r="AC1788" s="7"/>
      <c r="AD1788">
        <f t="shared" si="135"/>
        <v>3.5699999999998983E-3</v>
      </c>
      <c r="AE1788">
        <f t="shared" si="134"/>
        <v>1.0223727851145672</v>
      </c>
      <c r="AF1788">
        <f t="shared" si="136"/>
        <v>1.022430204303898</v>
      </c>
    </row>
    <row r="1789" spans="27:32" x14ac:dyDescent="0.25">
      <c r="AA1789" s="7"/>
      <c r="AB1789" s="7"/>
      <c r="AC1789" s="7"/>
      <c r="AD1789">
        <f t="shared" si="135"/>
        <v>3.5719999999998982E-3</v>
      </c>
      <c r="AE1789">
        <f t="shared" si="134"/>
        <v>1.0216926375097442</v>
      </c>
      <c r="AF1789">
        <f t="shared" si="136"/>
        <v>1.0217729765250092</v>
      </c>
    </row>
    <row r="1790" spans="27:32" x14ac:dyDescent="0.25">
      <c r="AA1790" s="7"/>
      <c r="AB1790" s="7"/>
      <c r="AC1790" s="7"/>
      <c r="AD1790">
        <f t="shared" si="135"/>
        <v>3.573999999999898E-3</v>
      </c>
      <c r="AE1790">
        <f t="shared" si="134"/>
        <v>1.0210133418430856</v>
      </c>
      <c r="AF1790">
        <f t="shared" si="136"/>
        <v>1.0211165648400569</v>
      </c>
    </row>
    <row r="1791" spans="27:32" x14ac:dyDescent="0.25">
      <c r="AA1791" s="7"/>
      <c r="AB1791" s="7"/>
      <c r="AC1791" s="7"/>
      <c r="AD1791">
        <f t="shared" si="135"/>
        <v>3.5759999999998978E-3</v>
      </c>
      <c r="AE1791">
        <f t="shared" si="134"/>
        <v>1.0203349227598835</v>
      </c>
      <c r="AF1791">
        <f t="shared" si="136"/>
        <v>1.0204609930191706</v>
      </c>
    </row>
    <row r="1792" spans="27:32" x14ac:dyDescent="0.25">
      <c r="AA1792" s="7"/>
      <c r="AB1792" s="7"/>
      <c r="AC1792" s="7"/>
      <c r="AD1792">
        <f t="shared" si="135"/>
        <v>3.5779999999998977E-3</v>
      </c>
      <c r="AE1792">
        <f t="shared" si="134"/>
        <v>1.0196574048090055</v>
      </c>
      <c r="AF1792">
        <f t="shared" si="136"/>
        <v>1.0198062847388829</v>
      </c>
    </row>
    <row r="1793" spans="27:32" x14ac:dyDescent="0.25">
      <c r="AA1793" s="7"/>
      <c r="AB1793" s="7"/>
      <c r="AC1793" s="7"/>
      <c r="AD1793">
        <f t="shared" si="135"/>
        <v>3.5799999999998975E-3</v>
      </c>
      <c r="AE1793">
        <f t="shared" si="134"/>
        <v>1.018980812442168</v>
      </c>
      <c r="AF1793">
        <f t="shared" si="136"/>
        <v>1.0191524635814357</v>
      </c>
    </row>
    <row r="1794" spans="27:32" x14ac:dyDescent="0.25">
      <c r="AA1794" s="7"/>
      <c r="AB1794" s="7"/>
      <c r="AC1794" s="7"/>
      <c r="AD1794">
        <f t="shared" si="135"/>
        <v>3.5819999999998973E-3</v>
      </c>
      <c r="AE1794">
        <f t="shared" si="134"/>
        <v>1.0183051700132153</v>
      </c>
      <c r="AF1794">
        <f t="shared" si="136"/>
        <v>1.0184995530340917</v>
      </c>
    </row>
    <row r="1795" spans="27:32" x14ac:dyDescent="0.25">
      <c r="AA1795" s="7"/>
      <c r="AB1795" s="7"/>
      <c r="AC1795" s="7"/>
      <c r="AD1795">
        <f t="shared" si="135"/>
        <v>3.5839999999998972E-3</v>
      </c>
      <c r="AE1795">
        <f t="shared" ref="AE1795:AE1858" si="137">2*ZL*EXP((-NL*AD1795)/(2*NQ))*(SIN((AD1795*SQRT(4*NK*NQ-NL^2))/(2*NQ))/SQRT(4*NK*NQ-NL^2))-NL*ZK*EXP((-NL*AD1795)/(2*NQ))*(SIN((AD1795*SQRT(4*NK*NQ-NL^2))/(2*NQ))/(NK*SQRT(4*NK*NQ-NL^2)))-ZQ*(NL/NQ)*EXP((-NL*AD1795)/(2*NQ))*(SIN((AD1795*SQRT(4*NK*NQ-NL^2))/(2*NQ))/SQRT(4*NK*NQ-NL^2))+ZQ*EXP((-NL*AD1795)/(2*NQ))*(COS((AD1795*SQRT(4*NK*NQ-NL^2))/(2*NQ))/NQ)-ZK*EXP((-NL*AD1795)/(2*NQ))*(COS((AD1795*SQRT(4*NK*NQ-NL^2))/(2*NQ))/NK)+ZK/NK</f>
        <v>1.0176305017774074</v>
      </c>
      <c r="AF1795">
        <f t="shared" si="136"/>
        <v>1.0178475764884505</v>
      </c>
    </row>
    <row r="1796" spans="27:32" x14ac:dyDescent="0.25">
      <c r="AA1796" s="7"/>
      <c r="AB1796" s="7"/>
      <c r="AC1796" s="7"/>
      <c r="AD1796">
        <f t="shared" ref="AD1796:AD1859" si="138">AD1795+t_MAX/5000</f>
        <v>3.585999999999897E-3</v>
      </c>
      <c r="AE1796">
        <f t="shared" si="137"/>
        <v>1.0169568318907081</v>
      </c>
      <c r="AF1796">
        <f t="shared" si="136"/>
        <v>1.0171965572397721</v>
      </c>
    </row>
    <row r="1797" spans="27:32" x14ac:dyDescent="0.25">
      <c r="AA1797" s="7"/>
      <c r="AB1797" s="7"/>
      <c r="AC1797" s="7"/>
      <c r="AD1797">
        <f t="shared" si="138"/>
        <v>3.5879999999998968E-3</v>
      </c>
      <c r="AE1797">
        <f t="shared" si="137"/>
        <v>1.0162841844090835</v>
      </c>
      <c r="AF1797">
        <f t="shared" ref="AF1797:AF1860" si="139">(1*(ZQ/TA_SIM^2+ZL/TA_SIM+ZK)-1*(2*ZQ/TA_SIM^2+ZL/TA_SIM)+1*(ZQ/TA_SIM^2)+AF1796*(2*NQ/TA_SIM^2+NL/TA_SIM)-AF1795*(NQ/TA_SIM^2))/(NQ/TA_SIM^2+NL/TA_SIM+NK)</f>
        <v>1.0165465184863047</v>
      </c>
    </row>
    <row r="1798" spans="27:32" x14ac:dyDescent="0.25">
      <c r="AA1798" s="7"/>
      <c r="AB1798" s="7"/>
      <c r="AC1798" s="7"/>
      <c r="AD1798">
        <f t="shared" si="138"/>
        <v>3.5899999999998967E-3</v>
      </c>
      <c r="AE1798">
        <f t="shared" si="137"/>
        <v>1.0156125832878053</v>
      </c>
      <c r="AF1798">
        <f t="shared" si="139"/>
        <v>1.0158974833286183</v>
      </c>
    </row>
    <row r="1799" spans="27:32" x14ac:dyDescent="0.25">
      <c r="AA1799" s="7"/>
      <c r="AB1799" s="7"/>
      <c r="AC1799" s="7"/>
      <c r="AD1799">
        <f t="shared" si="138"/>
        <v>3.5919999999998965E-3</v>
      </c>
      <c r="AE1799">
        <f t="shared" si="137"/>
        <v>1.0149420523807564</v>
      </c>
      <c r="AF1799">
        <f t="shared" si="139"/>
        <v>1.0152494747689431</v>
      </c>
    </row>
    <row r="1800" spans="27:32" x14ac:dyDescent="0.25">
      <c r="AA1800" s="7"/>
      <c r="AB1800" s="7"/>
      <c r="AC1800" s="7"/>
      <c r="AD1800">
        <f t="shared" si="138"/>
        <v>3.5939999999998963E-3</v>
      </c>
      <c r="AE1800">
        <f t="shared" si="137"/>
        <v>1.0142726154397477</v>
      </c>
      <c r="AF1800">
        <f t="shared" si="139"/>
        <v>1.0146025157105145</v>
      </c>
    </row>
    <row r="1801" spans="27:32" x14ac:dyDescent="0.25">
      <c r="AA1801" s="7"/>
      <c r="AB1801" s="7"/>
      <c r="AC1801" s="7"/>
      <c r="AD1801">
        <f t="shared" si="138"/>
        <v>3.5959999999998962E-3</v>
      </c>
      <c r="AE1801">
        <f t="shared" si="137"/>
        <v>1.0136042961138358</v>
      </c>
      <c r="AF1801">
        <f t="shared" si="139"/>
        <v>1.0139566289569235</v>
      </c>
    </row>
    <row r="1802" spans="27:32" x14ac:dyDescent="0.25">
      <c r="AA1802" s="7"/>
      <c r="AB1802" s="7"/>
      <c r="AC1802" s="7"/>
      <c r="AD1802">
        <f t="shared" si="138"/>
        <v>3.597999999999896E-3</v>
      </c>
      <c r="AE1802">
        <f t="shared" si="137"/>
        <v>1.0129371179486499</v>
      </c>
      <c r="AF1802">
        <f t="shared" si="139"/>
        <v>1.0133118372114724</v>
      </c>
    </row>
    <row r="1803" spans="27:32" x14ac:dyDescent="0.25">
      <c r="AA1803" s="7"/>
      <c r="AB1803" s="7"/>
      <c r="AC1803" s="7"/>
      <c r="AD1803">
        <f t="shared" si="138"/>
        <v>3.5999999999998958E-3</v>
      </c>
      <c r="AE1803">
        <f t="shared" si="137"/>
        <v>1.0122711043857215</v>
      </c>
      <c r="AF1803">
        <f t="shared" si="139"/>
        <v>1.012668163076536</v>
      </c>
    </row>
    <row r="1804" spans="27:32" x14ac:dyDescent="0.25">
      <c r="AA1804" s="7"/>
      <c r="AB1804" s="7"/>
      <c r="AC1804" s="7"/>
      <c r="AD1804">
        <f t="shared" si="138"/>
        <v>3.6019999999998956E-3</v>
      </c>
      <c r="AE1804">
        <f t="shared" si="137"/>
        <v>1.0116062787618234</v>
      </c>
      <c r="AF1804">
        <f t="shared" si="139"/>
        <v>1.0120256290529281</v>
      </c>
    </row>
    <row r="1805" spans="27:32" x14ac:dyDescent="0.25">
      <c r="AA1805" s="7"/>
      <c r="AB1805" s="7"/>
      <c r="AC1805" s="7"/>
      <c r="AD1805">
        <f t="shared" si="138"/>
        <v>3.6039999999998955E-3</v>
      </c>
      <c r="AE1805">
        <f t="shared" si="137"/>
        <v>1.0109426643083106</v>
      </c>
      <c r="AF1805">
        <f t="shared" si="139"/>
        <v>1.0113842575392753</v>
      </c>
    </row>
    <row r="1806" spans="27:32" x14ac:dyDescent="0.25">
      <c r="AA1806" s="7"/>
      <c r="AB1806" s="7"/>
      <c r="AC1806" s="7"/>
      <c r="AD1806">
        <f t="shared" si="138"/>
        <v>3.6059999999998953E-3</v>
      </c>
      <c r="AE1806">
        <f t="shared" si="137"/>
        <v>1.0102802841504697</v>
      </c>
      <c r="AF1806">
        <f t="shared" si="139"/>
        <v>1.0107440708313942</v>
      </c>
    </row>
    <row r="1807" spans="27:32" x14ac:dyDescent="0.25">
      <c r="AA1807" s="7"/>
      <c r="AB1807" s="7"/>
      <c r="AC1807" s="7"/>
      <c r="AD1807">
        <f t="shared" si="138"/>
        <v>3.6079999999998951E-3</v>
      </c>
      <c r="AE1807">
        <f t="shared" si="137"/>
        <v>1.0096191613068741</v>
      </c>
      <c r="AF1807">
        <f t="shared" si="139"/>
        <v>1.0101050911216751</v>
      </c>
    </row>
    <row r="1808" spans="27:32" x14ac:dyDescent="0.25">
      <c r="AA1808" s="7"/>
      <c r="AB1808" s="7"/>
      <c r="AC1808" s="7"/>
      <c r="AD1808">
        <f t="shared" si="138"/>
        <v>3.609999999999895E-3</v>
      </c>
      <c r="AE1808">
        <f t="shared" si="137"/>
        <v>1.0089593186887429</v>
      </c>
      <c r="AF1808">
        <f t="shared" si="139"/>
        <v>1.0094673404984724</v>
      </c>
    </row>
    <row r="1809" spans="27:32" x14ac:dyDescent="0.25">
      <c r="AA1809" s="7"/>
      <c r="AB1809" s="7"/>
      <c r="AC1809" s="7"/>
      <c r="AD1809">
        <f t="shared" si="138"/>
        <v>3.6119999999998948E-3</v>
      </c>
      <c r="AE1809">
        <f t="shared" si="137"/>
        <v>1.0083007790993077</v>
      </c>
      <c r="AF1809">
        <f t="shared" si="139"/>
        <v>1.0088308409454987</v>
      </c>
    </row>
    <row r="1810" spans="27:32" x14ac:dyDescent="0.25">
      <c r="AA1810" s="7"/>
      <c r="AB1810" s="7"/>
      <c r="AC1810" s="7"/>
      <c r="AD1810">
        <f t="shared" si="138"/>
        <v>3.6139999999998946E-3</v>
      </c>
      <c r="AE1810">
        <f t="shared" si="137"/>
        <v>1.0076435652331854</v>
      </c>
      <c r="AF1810">
        <f t="shared" si="139"/>
        <v>1.0081956143412261</v>
      </c>
    </row>
    <row r="1811" spans="27:32" x14ac:dyDescent="0.25">
      <c r="AA1811" s="7"/>
      <c r="AB1811" s="7"/>
      <c r="AC1811" s="7"/>
      <c r="AD1811">
        <f t="shared" si="138"/>
        <v>3.6159999999998945E-3</v>
      </c>
      <c r="AE1811">
        <f t="shared" si="137"/>
        <v>1.0069876996757541</v>
      </c>
      <c r="AF1811">
        <f t="shared" si="139"/>
        <v>1.0075616824582925</v>
      </c>
    </row>
    <row r="1812" spans="27:32" x14ac:dyDescent="0.25">
      <c r="AA1812" s="7"/>
      <c r="AB1812" s="7"/>
      <c r="AC1812" s="7"/>
      <c r="AD1812">
        <f t="shared" si="138"/>
        <v>3.6179999999998943E-3</v>
      </c>
      <c r="AE1812">
        <f t="shared" si="137"/>
        <v>1.0063332049025377</v>
      </c>
      <c r="AF1812">
        <f t="shared" si="139"/>
        <v>1.0069290669629138</v>
      </c>
    </row>
    <row r="1813" spans="27:32" x14ac:dyDescent="0.25">
      <c r="AA1813" s="7"/>
      <c r="AB1813" s="7"/>
      <c r="AC1813" s="7"/>
      <c r="AD1813">
        <f t="shared" si="138"/>
        <v>3.6199999999998941E-3</v>
      </c>
      <c r="AE1813">
        <f t="shared" si="137"/>
        <v>1.0056801032785971</v>
      </c>
      <c r="AF1813">
        <f t="shared" si="139"/>
        <v>1.0062977894143017</v>
      </c>
    </row>
    <row r="1814" spans="27:32" x14ac:dyDescent="0.25">
      <c r="AA1814" s="7"/>
      <c r="AB1814" s="7"/>
      <c r="AC1814" s="7"/>
      <c r="AD1814">
        <f t="shared" si="138"/>
        <v>3.621999999999894E-3</v>
      </c>
      <c r="AE1814">
        <f t="shared" si="137"/>
        <v>1.0050284170579229</v>
      </c>
      <c r="AF1814">
        <f t="shared" si="139"/>
        <v>1.0056678712640872</v>
      </c>
    </row>
    <row r="1815" spans="27:32" x14ac:dyDescent="0.25">
      <c r="AA1815" s="7"/>
      <c r="AB1815" s="7"/>
      <c r="AC1815" s="7"/>
      <c r="AD1815">
        <f t="shared" si="138"/>
        <v>3.6239999999998938E-3</v>
      </c>
      <c r="AE1815">
        <f t="shared" si="137"/>
        <v>1.0043781683828379</v>
      </c>
      <c r="AF1815">
        <f t="shared" si="139"/>
        <v>1.0050393338557497</v>
      </c>
    </row>
    <row r="1816" spans="27:32" x14ac:dyDescent="0.25">
      <c r="AA1816" s="7"/>
      <c r="AB1816" s="7"/>
      <c r="AC1816" s="7"/>
      <c r="AD1816">
        <f t="shared" si="138"/>
        <v>3.6259999999998936E-3</v>
      </c>
      <c r="AE1816">
        <f t="shared" si="137"/>
        <v>1.0037293792834052</v>
      </c>
      <c r="AF1816">
        <f t="shared" si="139"/>
        <v>1.0044121984240524</v>
      </c>
    </row>
    <row r="1817" spans="27:32" x14ac:dyDescent="0.25">
      <c r="AA1817" s="7"/>
      <c r="AB1817" s="7"/>
      <c r="AC1817" s="7"/>
      <c r="AD1817">
        <f t="shared" si="138"/>
        <v>3.6279999999998935E-3</v>
      </c>
      <c r="AE1817">
        <f t="shared" si="137"/>
        <v>1.0030820716768405</v>
      </c>
      <c r="AF1817">
        <f t="shared" si="139"/>
        <v>1.0037864860944818</v>
      </c>
    </row>
    <row r="1818" spans="27:32" x14ac:dyDescent="0.25">
      <c r="AA1818" s="7"/>
      <c r="AB1818" s="7"/>
      <c r="AC1818" s="7"/>
      <c r="AD1818">
        <f t="shared" si="138"/>
        <v>3.6299999999998933E-3</v>
      </c>
      <c r="AE1818">
        <f t="shared" si="137"/>
        <v>1.0024362673669305</v>
      </c>
      <c r="AF1818">
        <f t="shared" si="139"/>
        <v>1.0031622178826956</v>
      </c>
    </row>
    <row r="1819" spans="27:32" x14ac:dyDescent="0.25">
      <c r="AA1819" s="7"/>
      <c r="AB1819" s="7"/>
      <c r="AC1819" s="7"/>
      <c r="AD1819">
        <f t="shared" si="138"/>
        <v>3.6319999999998931E-3</v>
      </c>
      <c r="AE1819">
        <f t="shared" si="137"/>
        <v>1.00179198804346</v>
      </c>
      <c r="AF1819">
        <f t="shared" si="139"/>
        <v>1.0025394146939732</v>
      </c>
    </row>
    <row r="1820" spans="27:32" x14ac:dyDescent="0.25">
      <c r="AA1820" s="7"/>
      <c r="AB1820" s="7"/>
      <c r="AC1820" s="7"/>
      <c r="AD1820">
        <f t="shared" si="138"/>
        <v>3.633999999999893E-3</v>
      </c>
      <c r="AE1820">
        <f t="shared" si="137"/>
        <v>1.0011492552816406</v>
      </c>
      <c r="AF1820">
        <f t="shared" si="139"/>
        <v>1.0019180973226749</v>
      </c>
    </row>
    <row r="1821" spans="27:32" x14ac:dyDescent="0.25">
      <c r="AA1821" s="7"/>
      <c r="AB1821" s="7"/>
      <c r="AC1821" s="7"/>
      <c r="AD1821">
        <f t="shared" si="138"/>
        <v>3.6359999999998928E-3</v>
      </c>
      <c r="AE1821">
        <f t="shared" si="137"/>
        <v>1.0005080905415493</v>
      </c>
      <c r="AF1821">
        <f t="shared" si="139"/>
        <v>1.0012982864517046</v>
      </c>
    </row>
    <row r="1822" spans="27:32" x14ac:dyDescent="0.25">
      <c r="AA1822" s="7"/>
      <c r="AB1822" s="7"/>
      <c r="AC1822" s="7"/>
      <c r="AD1822">
        <f t="shared" si="138"/>
        <v>3.6379999999998926E-3</v>
      </c>
      <c r="AE1822">
        <f t="shared" si="137"/>
        <v>0.99986851516756992</v>
      </c>
      <c r="AF1822">
        <f t="shared" si="139"/>
        <v>1.00068000265198</v>
      </c>
    </row>
    <row r="1823" spans="27:32" x14ac:dyDescent="0.25">
      <c r="AA1823" s="7"/>
      <c r="AB1823" s="7"/>
      <c r="AC1823" s="7"/>
      <c r="AD1823">
        <f t="shared" si="138"/>
        <v>3.6399999999998925E-3</v>
      </c>
      <c r="AE1823">
        <f t="shared" si="137"/>
        <v>0.9992305503878437</v>
      </c>
      <c r="AF1823">
        <f t="shared" si="139"/>
        <v>1.0000632663819067</v>
      </c>
    </row>
    <row r="1824" spans="27:32" x14ac:dyDescent="0.25">
      <c r="AA1824" s="7"/>
      <c r="AB1824" s="7"/>
      <c r="AC1824" s="7"/>
      <c r="AD1824">
        <f t="shared" si="138"/>
        <v>3.6419999999998923E-3</v>
      </c>
      <c r="AE1824">
        <f t="shared" si="137"/>
        <v>0.99859421731372211</v>
      </c>
      <c r="AF1824">
        <f t="shared" si="139"/>
        <v>0.99944809798685974</v>
      </c>
    </row>
    <row r="1825" spans="27:32" x14ac:dyDescent="0.25">
      <c r="AA1825" s="7"/>
      <c r="AB1825" s="7"/>
      <c r="AC1825" s="7"/>
      <c r="AD1825">
        <f t="shared" si="138"/>
        <v>3.6439999999998921E-3</v>
      </c>
      <c r="AE1825">
        <f t="shared" si="137"/>
        <v>0.99795953693922901</v>
      </c>
      <c r="AF1825">
        <f t="shared" si="139"/>
        <v>0.99883451769867038</v>
      </c>
    </row>
    <row r="1826" spans="27:32" x14ac:dyDescent="0.25">
      <c r="AA1826" s="7"/>
      <c r="AB1826" s="7"/>
      <c r="AC1826" s="7"/>
      <c r="AD1826">
        <f t="shared" si="138"/>
        <v>3.6459999999998919E-3</v>
      </c>
      <c r="AE1826">
        <f t="shared" si="137"/>
        <v>0.99732653014052697</v>
      </c>
      <c r="AF1826">
        <f t="shared" si="139"/>
        <v>0.99822254563511781</v>
      </c>
    </row>
    <row r="1827" spans="27:32" x14ac:dyDescent="0.25">
      <c r="AA1827" s="7"/>
      <c r="AB1827" s="7"/>
      <c r="AC1827" s="7"/>
      <c r="AD1827">
        <f t="shared" si="138"/>
        <v>3.6479999999998918E-3</v>
      </c>
      <c r="AE1827">
        <f t="shared" si="137"/>
        <v>0.99669521767538993</v>
      </c>
      <c r="AF1827">
        <f t="shared" si="139"/>
        <v>0.99761220179942789</v>
      </c>
    </row>
    <row r="1828" spans="27:32" x14ac:dyDescent="0.25">
      <c r="AA1828" s="7"/>
      <c r="AB1828" s="7"/>
      <c r="AC1828" s="7"/>
      <c r="AD1828">
        <f t="shared" si="138"/>
        <v>3.6499999999998916E-3</v>
      </c>
      <c r="AE1828">
        <f t="shared" si="137"/>
        <v>0.99606562018268152</v>
      </c>
      <c r="AF1828">
        <f t="shared" si="139"/>
        <v>0.99700350607977706</v>
      </c>
    </row>
    <row r="1829" spans="27:32" x14ac:dyDescent="0.25">
      <c r="AA1829" s="7"/>
      <c r="AB1829" s="7"/>
      <c r="AC1829" s="7"/>
      <c r="AD1829">
        <f t="shared" si="138"/>
        <v>3.6519999999998914E-3</v>
      </c>
      <c r="AE1829">
        <f t="shared" si="137"/>
        <v>0.99543775818184121</v>
      </c>
      <c r="AF1829">
        <f t="shared" si="139"/>
        <v>0.99639647824880206</v>
      </c>
    </row>
    <row r="1830" spans="27:32" x14ac:dyDescent="0.25">
      <c r="AA1830" s="7"/>
      <c r="AB1830" s="7"/>
      <c r="AC1830" s="7"/>
      <c r="AD1830">
        <f t="shared" si="138"/>
        <v>3.6539999999998913E-3</v>
      </c>
      <c r="AE1830">
        <f t="shared" si="137"/>
        <v>0.99481165207237299</v>
      </c>
      <c r="AF1830">
        <f t="shared" si="139"/>
        <v>0.99579113796311547</v>
      </c>
    </row>
    <row r="1831" spans="27:32" x14ac:dyDescent="0.25">
      <c r="AA1831" s="7"/>
      <c r="AB1831" s="7"/>
      <c r="AC1831" s="7"/>
      <c r="AD1831">
        <f t="shared" si="138"/>
        <v>3.6559999999998911E-3</v>
      </c>
      <c r="AE1831">
        <f t="shared" si="137"/>
        <v>0.99418732213334338</v>
      </c>
      <c r="AF1831">
        <f t="shared" si="139"/>
        <v>0.99518750476282747</v>
      </c>
    </row>
    <row r="1832" spans="27:32" x14ac:dyDescent="0.25">
      <c r="AA1832" s="7"/>
      <c r="AB1832" s="7"/>
      <c r="AC1832" s="7"/>
      <c r="AD1832">
        <f t="shared" si="138"/>
        <v>3.6579999999998909E-3</v>
      </c>
      <c r="AE1832">
        <f t="shared" si="137"/>
        <v>0.99356478852288466</v>
      </c>
      <c r="AF1832">
        <f t="shared" si="139"/>
        <v>0.99458559807107239</v>
      </c>
    </row>
    <row r="1833" spans="27:32" x14ac:dyDescent="0.25">
      <c r="AA1833" s="7"/>
      <c r="AB1833" s="7"/>
      <c r="AC1833" s="7"/>
      <c r="AD1833">
        <f t="shared" si="138"/>
        <v>3.6599999999998908E-3</v>
      </c>
      <c r="AE1833">
        <f t="shared" si="137"/>
        <v>0.9929440712777019</v>
      </c>
      <c r="AF1833">
        <f t="shared" si="139"/>
        <v>0.99398543719354226</v>
      </c>
    </row>
    <row r="1834" spans="27:32" x14ac:dyDescent="0.25">
      <c r="AA1834" s="7"/>
      <c r="AB1834" s="7"/>
      <c r="AC1834" s="7"/>
      <c r="AD1834">
        <f t="shared" si="138"/>
        <v>3.6619999999998906E-3</v>
      </c>
      <c r="AE1834">
        <f t="shared" si="137"/>
        <v>0.99232519031258903</v>
      </c>
      <c r="AF1834">
        <f t="shared" si="139"/>
        <v>0.99338704131802547</v>
      </c>
    </row>
    <row r="1835" spans="27:32" x14ac:dyDescent="0.25">
      <c r="AA1835" s="7"/>
      <c r="AB1835" s="7"/>
      <c r="AC1835" s="7"/>
      <c r="AD1835">
        <f t="shared" si="138"/>
        <v>3.6639999999998904E-3</v>
      </c>
      <c r="AE1835">
        <f t="shared" si="137"/>
        <v>0.99170816541994966</v>
      </c>
      <c r="AF1835">
        <f t="shared" si="139"/>
        <v>0.99279042951395147</v>
      </c>
    </row>
    <row r="1836" spans="27:32" x14ac:dyDescent="0.25">
      <c r="AA1836" s="7"/>
      <c r="AB1836" s="7"/>
      <c r="AC1836" s="7"/>
      <c r="AD1836">
        <f t="shared" si="138"/>
        <v>3.6659999999998903E-3</v>
      </c>
      <c r="AE1836">
        <f t="shared" si="137"/>
        <v>0.99109301626932322</v>
      </c>
      <c r="AF1836">
        <f t="shared" si="139"/>
        <v>0.99219562073194112</v>
      </c>
    </row>
    <row r="1837" spans="27:32" x14ac:dyDescent="0.25">
      <c r="AA1837" s="7"/>
      <c r="AB1837" s="7"/>
      <c r="AC1837" s="7"/>
      <c r="AD1837">
        <f t="shared" si="138"/>
        <v>3.6679999999998901E-3</v>
      </c>
      <c r="AE1837">
        <f t="shared" si="137"/>
        <v>0.99047976240691804</v>
      </c>
      <c r="AF1837">
        <f t="shared" si="139"/>
        <v>0.991602633803363</v>
      </c>
    </row>
    <row r="1838" spans="27:32" x14ac:dyDescent="0.25">
      <c r="AA1838" s="7"/>
      <c r="AB1838" s="7"/>
      <c r="AC1838" s="7"/>
      <c r="AD1838">
        <f t="shared" si="138"/>
        <v>3.6699999999998899E-3</v>
      </c>
      <c r="AE1838">
        <f t="shared" si="137"/>
        <v>0.9898684232551509</v>
      </c>
      <c r="AF1838">
        <f t="shared" si="139"/>
        <v>0.99101148743989531</v>
      </c>
    </row>
    <row r="1839" spans="27:32" x14ac:dyDescent="0.25">
      <c r="AA1839" s="7"/>
      <c r="AB1839" s="7"/>
      <c r="AC1839" s="7"/>
      <c r="AD1839">
        <f t="shared" si="138"/>
        <v>3.6719999999998898E-3</v>
      </c>
      <c r="AE1839">
        <f t="shared" si="137"/>
        <v>0.98925901811219075</v>
      </c>
      <c r="AF1839">
        <f t="shared" si="139"/>
        <v>0.99042220023309413</v>
      </c>
    </row>
    <row r="1840" spans="27:32" x14ac:dyDescent="0.25">
      <c r="AA1840" s="7"/>
      <c r="AB1840" s="7"/>
      <c r="AC1840" s="7"/>
      <c r="AD1840">
        <f t="shared" si="138"/>
        <v>3.6739999999998896E-3</v>
      </c>
      <c r="AE1840">
        <f t="shared" si="137"/>
        <v>0.98865156615151073</v>
      </c>
      <c r="AF1840">
        <f t="shared" si="139"/>
        <v>0.98983479065396707</v>
      </c>
    </row>
    <row r="1841" spans="27:32" x14ac:dyDescent="0.25">
      <c r="AA1841" s="7"/>
      <c r="AB1841" s="7"/>
      <c r="AC1841" s="7"/>
      <c r="AD1841">
        <f t="shared" si="138"/>
        <v>3.6759999999998894E-3</v>
      </c>
      <c r="AE1841">
        <f t="shared" si="137"/>
        <v>0.98804608642144498</v>
      </c>
      <c r="AF1841">
        <f t="shared" si="139"/>
        <v>0.98924927705255294</v>
      </c>
    </row>
    <row r="1842" spans="27:32" x14ac:dyDescent="0.25">
      <c r="AA1842" s="7"/>
      <c r="AB1842" s="7"/>
      <c r="AC1842" s="7"/>
      <c r="AD1842">
        <f t="shared" si="138"/>
        <v>3.6779999999998893E-3</v>
      </c>
      <c r="AE1842">
        <f t="shared" si="137"/>
        <v>0.9874425978447513</v>
      </c>
      <c r="AF1842">
        <f t="shared" si="139"/>
        <v>0.98866567765750712</v>
      </c>
    </row>
    <row r="1843" spans="27:32" x14ac:dyDescent="0.25">
      <c r="AA1843" s="7"/>
      <c r="AB1843" s="7"/>
      <c r="AC1843" s="7"/>
      <c r="AD1843">
        <f t="shared" si="138"/>
        <v>3.6799999999998891E-3</v>
      </c>
      <c r="AE1843">
        <f t="shared" si="137"/>
        <v>0.98684111921818018</v>
      </c>
      <c r="AF1843">
        <f t="shared" si="139"/>
        <v>0.98808401057569273</v>
      </c>
    </row>
    <row r="1844" spans="27:32" x14ac:dyDescent="0.25">
      <c r="AA1844" s="7"/>
      <c r="AB1844" s="7"/>
      <c r="AC1844" s="7"/>
      <c r="AD1844">
        <f t="shared" si="138"/>
        <v>3.6819999999998889E-3</v>
      </c>
      <c r="AE1844">
        <f t="shared" si="137"/>
        <v>0.98624166921205103</v>
      </c>
      <c r="AF1844">
        <f t="shared" si="139"/>
        <v>0.98750429379177784</v>
      </c>
    </row>
    <row r="1845" spans="27:32" x14ac:dyDescent="0.25">
      <c r="AA1845" s="7"/>
      <c r="AB1845" s="7"/>
      <c r="AC1845" s="7"/>
      <c r="AD1845">
        <f t="shared" si="138"/>
        <v>3.6839999999998888E-3</v>
      </c>
      <c r="AE1845">
        <f t="shared" si="137"/>
        <v>0.98564426636983216</v>
      </c>
      <c r="AF1845">
        <f t="shared" si="139"/>
        <v>0.98692654516783829</v>
      </c>
    </row>
    <row r="1846" spans="27:32" x14ac:dyDescent="0.25">
      <c r="AA1846" s="7"/>
      <c r="AB1846" s="7"/>
      <c r="AC1846" s="7"/>
      <c r="AD1846">
        <f t="shared" si="138"/>
        <v>3.6859999999998886E-3</v>
      </c>
      <c r="AE1846">
        <f t="shared" si="137"/>
        <v>0.98504892910772845</v>
      </c>
      <c r="AF1846">
        <f t="shared" si="139"/>
        <v>0.9863507824429667</v>
      </c>
    </row>
    <row r="1847" spans="27:32" x14ac:dyDescent="0.25">
      <c r="AA1847" s="7"/>
      <c r="AB1847" s="7"/>
      <c r="AC1847" s="7"/>
      <c r="AD1847">
        <f t="shared" si="138"/>
        <v>3.6879999999998884E-3</v>
      </c>
      <c r="AE1847">
        <f t="shared" si="137"/>
        <v>0.98445567571427472</v>
      </c>
      <c r="AF1847">
        <f t="shared" si="139"/>
        <v>0.98577702323288674</v>
      </c>
    </row>
    <row r="1848" spans="27:32" x14ac:dyDescent="0.25">
      <c r="AA1848" s="7"/>
      <c r="AB1848" s="7"/>
      <c r="AC1848" s="7"/>
      <c r="AD1848">
        <f t="shared" si="138"/>
        <v>3.6899999999998882E-3</v>
      </c>
      <c r="AE1848">
        <f t="shared" si="137"/>
        <v>0.98386452434993588</v>
      </c>
      <c r="AF1848">
        <f t="shared" si="139"/>
        <v>0.98520528502957405</v>
      </c>
    </row>
    <row r="1849" spans="27:32" x14ac:dyDescent="0.25">
      <c r="AA1849" s="7"/>
      <c r="AB1849" s="7"/>
      <c r="AC1849" s="7"/>
      <c r="AD1849">
        <f t="shared" si="138"/>
        <v>3.6919999999998881E-3</v>
      </c>
      <c r="AE1849">
        <f t="shared" si="137"/>
        <v>0.98327549304671058</v>
      </c>
      <c r="AF1849">
        <f t="shared" si="139"/>
        <v>0.98463558520088212</v>
      </c>
    </row>
    <row r="1850" spans="27:32" x14ac:dyDescent="0.25">
      <c r="AA1850" s="7"/>
      <c r="AB1850" s="7"/>
      <c r="AC1850" s="7"/>
      <c r="AD1850">
        <f t="shared" si="138"/>
        <v>3.6939999999998879E-3</v>
      </c>
      <c r="AE1850">
        <f t="shared" si="137"/>
        <v>0.98268859970774436</v>
      </c>
      <c r="AF1850">
        <f t="shared" si="139"/>
        <v>0.98406794099017469</v>
      </c>
    </row>
    <row r="1851" spans="27:32" x14ac:dyDescent="0.25">
      <c r="AA1851" s="7"/>
      <c r="AB1851" s="7"/>
      <c r="AC1851" s="7"/>
      <c r="AD1851">
        <f t="shared" si="138"/>
        <v>3.6959999999998877E-3</v>
      </c>
      <c r="AE1851">
        <f t="shared" si="137"/>
        <v>0.98210386210694645</v>
      </c>
      <c r="AF1851">
        <f t="shared" si="139"/>
        <v>0.9835023695159637</v>
      </c>
    </row>
    <row r="1852" spans="27:32" x14ac:dyDescent="0.25">
      <c r="AA1852" s="7"/>
      <c r="AB1852" s="7"/>
      <c r="AC1852" s="7"/>
      <c r="AD1852">
        <f t="shared" si="138"/>
        <v>3.6979999999998876E-3</v>
      </c>
      <c r="AE1852">
        <f t="shared" si="137"/>
        <v>0.98152129788861298</v>
      </c>
      <c r="AF1852">
        <f t="shared" si="139"/>
        <v>0.98293888777155292</v>
      </c>
    </row>
    <row r="1853" spans="27:32" x14ac:dyDescent="0.25">
      <c r="AA1853" s="7"/>
      <c r="AB1853" s="7"/>
      <c r="AC1853" s="7"/>
      <c r="AD1853">
        <f t="shared" si="138"/>
        <v>3.6999999999998874E-3</v>
      </c>
      <c r="AE1853">
        <f t="shared" si="137"/>
        <v>0.98094092456705795</v>
      </c>
      <c r="AF1853">
        <f t="shared" si="139"/>
        <v>0.98237751262468753</v>
      </c>
    </row>
    <row r="1854" spans="27:32" x14ac:dyDescent="0.25">
      <c r="AA1854" s="7"/>
      <c r="AB1854" s="7"/>
      <c r="AC1854" s="7"/>
      <c r="AD1854">
        <f t="shared" si="138"/>
        <v>3.7019999999998872E-3</v>
      </c>
      <c r="AE1854">
        <f t="shared" si="137"/>
        <v>0.98036275952624752</v>
      </c>
      <c r="AF1854">
        <f t="shared" si="139"/>
        <v>0.98181826081721002</v>
      </c>
    </row>
    <row r="1855" spans="27:32" x14ac:dyDescent="0.25">
      <c r="AA1855" s="7"/>
      <c r="AB1855" s="7"/>
      <c r="AC1855" s="7"/>
      <c r="AD1855">
        <f t="shared" si="138"/>
        <v>3.7039999999998871E-3</v>
      </c>
      <c r="AE1855">
        <f t="shared" si="137"/>
        <v>0.97978682001944239</v>
      </c>
      <c r="AF1855">
        <f t="shared" si="139"/>
        <v>0.9812611489647215</v>
      </c>
    </row>
    <row r="1856" spans="27:32" x14ac:dyDescent="0.25">
      <c r="AA1856" s="7"/>
      <c r="AB1856" s="7"/>
      <c r="AC1856" s="7"/>
      <c r="AD1856">
        <f t="shared" si="138"/>
        <v>3.7059999999998869E-3</v>
      </c>
      <c r="AE1856">
        <f t="shared" si="137"/>
        <v>0.9792131231688459</v>
      </c>
      <c r="AF1856">
        <f t="shared" si="139"/>
        <v>0.98070619355624833</v>
      </c>
    </row>
    <row r="1857" spans="27:32" x14ac:dyDescent="0.25">
      <c r="AA1857" s="7"/>
      <c r="AB1857" s="7"/>
      <c r="AC1857" s="7"/>
      <c r="AD1857">
        <f t="shared" si="138"/>
        <v>3.7079999999998867E-3</v>
      </c>
      <c r="AE1857">
        <f t="shared" si="137"/>
        <v>0.97864168596525714</v>
      </c>
      <c r="AF1857">
        <f t="shared" si="139"/>
        <v>0.9801534109539155</v>
      </c>
    </row>
    <row r="1858" spans="27:32" x14ac:dyDescent="0.25">
      <c r="AA1858" s="7"/>
      <c r="AB1858" s="7"/>
      <c r="AC1858" s="7"/>
      <c r="AD1858">
        <f t="shared" si="138"/>
        <v>3.7099999999998866E-3</v>
      </c>
      <c r="AE1858">
        <f t="shared" si="137"/>
        <v>0.9780725252677317</v>
      </c>
      <c r="AF1858">
        <f t="shared" si="139"/>
        <v>0.97960281739262534</v>
      </c>
    </row>
    <row r="1859" spans="27:32" x14ac:dyDescent="0.25">
      <c r="AA1859" s="7"/>
      <c r="AB1859" s="7"/>
      <c r="AC1859" s="7"/>
      <c r="AD1859">
        <f t="shared" si="138"/>
        <v>3.7119999999998864E-3</v>
      </c>
      <c r="AE1859">
        <f t="shared" ref="AE1859:AE1922" si="140">2*ZL*EXP((-NL*AD1859)/(2*NQ))*(SIN((AD1859*SQRT(4*NK*NQ-NL^2))/(2*NQ))/SQRT(4*NK*NQ-NL^2))-NL*ZK*EXP((-NL*AD1859)/(2*NQ))*(SIN((AD1859*SQRT(4*NK*NQ-NL^2))/(2*NQ))/(NK*SQRT(4*NK*NQ-NL^2)))-ZQ*(NL/NQ)*EXP((-NL*AD1859)/(2*NQ))*(SIN((AD1859*SQRT(4*NK*NQ-NL^2))/(2*NQ))/SQRT(4*NK*NQ-NL^2))+ZQ*EXP((-NL*AD1859)/(2*NQ))*(COS((AD1859*SQRT(4*NK*NQ-NL^2))/(2*NQ))/NQ)-ZK*EXP((-NL*AD1859)/(2*NQ))*(COS((AD1859*SQRT(4*NK*NQ-NL^2))/(2*NQ))/NK)+ZK/NK</f>
        <v>0.97750565780324683</v>
      </c>
      <c r="AF1859">
        <f t="shared" si="139"/>
        <v>0.97905442897974193</v>
      </c>
    </row>
    <row r="1860" spans="27:32" x14ac:dyDescent="0.25">
      <c r="AA1860" s="7"/>
      <c r="AB1860" s="7"/>
      <c r="AC1860" s="7"/>
      <c r="AD1860">
        <f t="shared" ref="AD1860:AD1923" si="141">AD1859+t_MAX/5000</f>
        <v>3.7139999999998862E-3</v>
      </c>
      <c r="AE1860">
        <f t="shared" si="140"/>
        <v>0.97694110016637425</v>
      </c>
      <c r="AF1860">
        <f t="shared" si="139"/>
        <v>0.97850826169478244</v>
      </c>
    </row>
    <row r="1861" spans="27:32" x14ac:dyDescent="0.25">
      <c r="AA1861" s="7"/>
      <c r="AB1861" s="7"/>
      <c r="AC1861" s="7"/>
      <c r="AD1861">
        <f t="shared" si="141"/>
        <v>3.7159999999998861E-3</v>
      </c>
      <c r="AE1861">
        <f t="shared" si="140"/>
        <v>0.97637886881895752</v>
      </c>
      <c r="AF1861">
        <f t="shared" ref="AF1861:AF1924" si="142">(1*(ZQ/TA_SIM^2+ZL/TA_SIM+ZK)-1*(2*ZQ/TA_SIM^2+ZL/TA_SIM)+1*(ZQ/TA_SIM^2)+AF1860*(2*NQ/TA_SIM^2+NL/TA_SIM)-AF1859*(NQ/TA_SIM^2))/(NQ/TA_SIM^2+NL/TA_SIM+NK)</f>
        <v>0.97796433138911221</v>
      </c>
    </row>
    <row r="1862" spans="27:32" x14ac:dyDescent="0.25">
      <c r="AA1862" s="7"/>
      <c r="AB1862" s="7"/>
      <c r="AC1862" s="7"/>
      <c r="AD1862">
        <f t="shared" si="141"/>
        <v>3.7179999999998859E-3</v>
      </c>
      <c r="AE1862">
        <f t="shared" si="140"/>
        <v>0.97581898008979628</v>
      </c>
      <c r="AF1862">
        <f t="shared" si="142"/>
        <v>0.97742265378564785</v>
      </c>
    </row>
    <row r="1863" spans="27:32" x14ac:dyDescent="0.25">
      <c r="AA1863" s="7"/>
      <c r="AB1863" s="7"/>
      <c r="AC1863" s="7"/>
      <c r="AD1863">
        <f t="shared" si="141"/>
        <v>3.7199999999998857E-3</v>
      </c>
      <c r="AE1863">
        <f t="shared" si="140"/>
        <v>0.97526145017433719</v>
      </c>
      <c r="AF1863">
        <f t="shared" si="142"/>
        <v>0.97688324447856445</v>
      </c>
    </row>
    <row r="1864" spans="27:32" x14ac:dyDescent="0.25">
      <c r="AA1864" s="7"/>
      <c r="AB1864" s="7"/>
      <c r="AC1864" s="7"/>
      <c r="AD1864">
        <f t="shared" si="141"/>
        <v>3.7219999999998856E-3</v>
      </c>
      <c r="AE1864">
        <f t="shared" si="140"/>
        <v>0.97470629513436857</v>
      </c>
      <c r="AF1864">
        <f t="shared" si="142"/>
        <v>0.97634611893301004</v>
      </c>
    </row>
    <row r="1865" spans="27:32" x14ac:dyDescent="0.25">
      <c r="AA1865" s="7"/>
      <c r="AB1865" s="7"/>
      <c r="AC1865" s="7"/>
      <c r="AD1865">
        <f t="shared" si="141"/>
        <v>3.7239999999998854E-3</v>
      </c>
      <c r="AE1865">
        <f t="shared" si="140"/>
        <v>0.97415353089772361</v>
      </c>
      <c r="AF1865">
        <f t="shared" si="142"/>
        <v>0.97581129248482468</v>
      </c>
    </row>
    <row r="1866" spans="27:32" x14ac:dyDescent="0.25">
      <c r="AA1866" s="7"/>
      <c r="AB1866" s="7"/>
      <c r="AC1866" s="7"/>
      <c r="AD1866">
        <f t="shared" si="141"/>
        <v>3.7259999999998852E-3</v>
      </c>
      <c r="AE1866">
        <f t="shared" si="140"/>
        <v>0.97360317325798929</v>
      </c>
      <c r="AF1866">
        <f t="shared" si="142"/>
        <v>0.97527878034026561</v>
      </c>
    </row>
    <row r="1867" spans="27:32" x14ac:dyDescent="0.25">
      <c r="AA1867" s="7"/>
      <c r="AB1867" s="7"/>
      <c r="AC1867" s="7"/>
      <c r="AD1867">
        <f t="shared" si="141"/>
        <v>3.7279999999998851E-3</v>
      </c>
      <c r="AE1867">
        <f t="shared" si="140"/>
        <v>0.97305523787421855</v>
      </c>
      <c r="AF1867">
        <f t="shared" si="142"/>
        <v>0.97474859757573895</v>
      </c>
    </row>
    <row r="1868" spans="27:32" x14ac:dyDescent="0.25">
      <c r="AA1868" s="7"/>
      <c r="AB1868" s="7"/>
      <c r="AC1868" s="7"/>
      <c r="AD1868">
        <f t="shared" si="141"/>
        <v>3.7299999999998849E-3</v>
      </c>
      <c r="AE1868">
        <f t="shared" si="140"/>
        <v>0.97250974027065262</v>
      </c>
      <c r="AF1868">
        <f t="shared" si="142"/>
        <v>0.97422075913753603</v>
      </c>
    </row>
    <row r="1869" spans="27:32" x14ac:dyDescent="0.25">
      <c r="AA1869" s="7"/>
      <c r="AB1869" s="7"/>
      <c r="AC1869" s="7"/>
      <c r="AD1869">
        <f t="shared" si="141"/>
        <v>3.7319999999998847E-3</v>
      </c>
      <c r="AE1869">
        <f t="shared" si="140"/>
        <v>0.97196669583644635</v>
      </c>
      <c r="AF1869">
        <f t="shared" si="142"/>
        <v>0.973695279841577</v>
      </c>
    </row>
    <row r="1870" spans="27:32" x14ac:dyDescent="0.25">
      <c r="AA1870" s="7"/>
      <c r="AB1870" s="7"/>
      <c r="AC1870" s="7"/>
      <c r="AD1870">
        <f t="shared" si="141"/>
        <v>3.7339999999998845E-3</v>
      </c>
      <c r="AE1870">
        <f t="shared" si="140"/>
        <v>0.97142611982540039</v>
      </c>
      <c r="AF1870">
        <f t="shared" si="142"/>
        <v>0.97317217437315851</v>
      </c>
    </row>
    <row r="1871" spans="27:32" x14ac:dyDescent="0.25">
      <c r="AA1871" s="7"/>
      <c r="AB1871" s="7"/>
      <c r="AC1871" s="7"/>
      <c r="AD1871">
        <f t="shared" si="141"/>
        <v>3.7359999999998844E-3</v>
      </c>
      <c r="AE1871">
        <f t="shared" si="140"/>
        <v>0.9708880273556999</v>
      </c>
      <c r="AF1871">
        <f t="shared" si="142"/>
        <v>0.97265145728670865</v>
      </c>
    </row>
    <row r="1872" spans="27:32" x14ac:dyDescent="0.25">
      <c r="AA1872" s="7"/>
      <c r="AB1872" s="7"/>
      <c r="AC1872" s="7"/>
      <c r="AD1872">
        <f t="shared" si="141"/>
        <v>3.7379999999998842E-3</v>
      </c>
      <c r="AE1872">
        <f t="shared" si="140"/>
        <v>0.97035243340965915</v>
      </c>
      <c r="AF1872">
        <f t="shared" si="142"/>
        <v>0.97213314300554676</v>
      </c>
    </row>
    <row r="1873" spans="27:32" x14ac:dyDescent="0.25">
      <c r="AA1873" s="7"/>
      <c r="AB1873" s="7"/>
      <c r="AC1873" s="7"/>
      <c r="AD1873">
        <f t="shared" si="141"/>
        <v>3.739999999999884E-3</v>
      </c>
      <c r="AE1873">
        <f t="shared" si="140"/>
        <v>0.96981935283347087</v>
      </c>
      <c r="AF1873">
        <f t="shared" si="142"/>
        <v>0.97161724582164943</v>
      </c>
    </row>
    <row r="1874" spans="27:32" x14ac:dyDescent="0.25">
      <c r="AA1874" s="7"/>
      <c r="AB1874" s="7"/>
      <c r="AC1874" s="7"/>
      <c r="AD1874">
        <f t="shared" si="141"/>
        <v>3.7419999999998839E-3</v>
      </c>
      <c r="AE1874">
        <f t="shared" si="140"/>
        <v>0.96928880033696319</v>
      </c>
      <c r="AF1874">
        <f t="shared" si="142"/>
        <v>0.97110377989542185</v>
      </c>
    </row>
    <row r="1875" spans="27:32" x14ac:dyDescent="0.25">
      <c r="AA1875" s="7"/>
      <c r="AB1875" s="7"/>
      <c r="AC1875" s="7"/>
      <c r="AD1875">
        <f t="shared" si="141"/>
        <v>3.7439999999998837E-3</v>
      </c>
      <c r="AE1875">
        <f t="shared" si="140"/>
        <v>0.96876079049336228</v>
      </c>
      <c r="AF1875">
        <f t="shared" si="142"/>
        <v>0.97059275925547539</v>
      </c>
    </row>
    <row r="1876" spans="27:32" x14ac:dyDescent="0.25">
      <c r="AA1876" s="7"/>
      <c r="AB1876" s="7"/>
      <c r="AC1876" s="7"/>
      <c r="AD1876">
        <f t="shared" si="141"/>
        <v>3.7459999999998835E-3</v>
      </c>
      <c r="AE1876">
        <f t="shared" si="140"/>
        <v>0.96823533773906012</v>
      </c>
      <c r="AF1876">
        <f t="shared" si="142"/>
        <v>0.97008419779841093</v>
      </c>
    </row>
    <row r="1877" spans="27:32" x14ac:dyDescent="0.25">
      <c r="AA1877" s="7"/>
      <c r="AB1877" s="7"/>
      <c r="AC1877" s="7"/>
      <c r="AD1877">
        <f t="shared" si="141"/>
        <v>3.7479999999998834E-3</v>
      </c>
      <c r="AE1877">
        <f t="shared" si="140"/>
        <v>0.96771245637338843</v>
      </c>
      <c r="AF1877">
        <f t="shared" si="142"/>
        <v>0.96957810928860766</v>
      </c>
    </row>
    <row r="1878" spans="27:32" x14ac:dyDescent="0.25">
      <c r="AA1878" s="7"/>
      <c r="AB1878" s="7"/>
      <c r="AC1878" s="7"/>
      <c r="AD1878">
        <f t="shared" si="141"/>
        <v>3.7499999999998832E-3</v>
      </c>
      <c r="AE1878">
        <f t="shared" si="140"/>
        <v>0.96719216055839996</v>
      </c>
      <c r="AF1878">
        <f t="shared" si="142"/>
        <v>0.9690745073580177</v>
      </c>
    </row>
    <row r="1879" spans="27:32" x14ac:dyDescent="0.25">
      <c r="AA1879" s="7"/>
      <c r="AB1879" s="7"/>
      <c r="AC1879" s="7"/>
      <c r="AD1879">
        <f t="shared" si="141"/>
        <v>3.751999999999883E-3</v>
      </c>
      <c r="AE1879">
        <f t="shared" si="140"/>
        <v>0.96667446431865378</v>
      </c>
      <c r="AF1879">
        <f t="shared" si="142"/>
        <v>0.96857340550596671</v>
      </c>
    </row>
    <row r="1880" spans="27:32" x14ac:dyDescent="0.25">
      <c r="AA1880" s="7"/>
      <c r="AB1880" s="7"/>
      <c r="AC1880" s="7"/>
      <c r="AD1880">
        <f t="shared" si="141"/>
        <v>3.7539999999998829E-3</v>
      </c>
      <c r="AE1880">
        <f t="shared" si="140"/>
        <v>0.96615938154100744</v>
      </c>
      <c r="AF1880">
        <f t="shared" si="142"/>
        <v>0.96807481709895959</v>
      </c>
    </row>
    <row r="1881" spans="27:32" x14ac:dyDescent="0.25">
      <c r="AA1881" s="7"/>
      <c r="AB1881" s="7"/>
      <c r="AC1881" s="7"/>
      <c r="AD1881">
        <f t="shared" si="141"/>
        <v>3.7559999999998827E-3</v>
      </c>
      <c r="AE1881">
        <f t="shared" si="140"/>
        <v>0.96564692597441626</v>
      </c>
      <c r="AF1881">
        <f t="shared" si="142"/>
        <v>0.96757875537049265</v>
      </c>
    </row>
    <row r="1882" spans="27:32" x14ac:dyDescent="0.25">
      <c r="AA1882" s="7"/>
      <c r="AB1882" s="7"/>
      <c r="AC1882" s="7"/>
      <c r="AD1882">
        <f t="shared" si="141"/>
        <v>3.7579999999998825E-3</v>
      </c>
      <c r="AE1882">
        <f t="shared" si="140"/>
        <v>0.96513711122973556</v>
      </c>
      <c r="AF1882">
        <f t="shared" si="142"/>
        <v>0.96708523342087105</v>
      </c>
    </row>
    <row r="1883" spans="27:32" x14ac:dyDescent="0.25">
      <c r="AA1883" s="7"/>
      <c r="AB1883" s="7"/>
      <c r="AC1883" s="7"/>
      <c r="AD1883">
        <f t="shared" si="141"/>
        <v>3.7599999999998824E-3</v>
      </c>
      <c r="AE1883">
        <f t="shared" si="140"/>
        <v>0.96462995077953195</v>
      </c>
      <c r="AF1883">
        <f t="shared" si="142"/>
        <v>0.9665942642170321</v>
      </c>
    </row>
    <row r="1884" spans="27:32" x14ac:dyDescent="0.25">
      <c r="AA1884" s="7"/>
      <c r="AB1884" s="7"/>
      <c r="AC1884" s="7"/>
      <c r="AD1884">
        <f t="shared" si="141"/>
        <v>3.7619999999998822E-3</v>
      </c>
      <c r="AE1884">
        <f t="shared" si="140"/>
        <v>0.96412545795789861</v>
      </c>
      <c r="AF1884">
        <f t="shared" si="142"/>
        <v>0.96610586059237424</v>
      </c>
    </row>
    <row r="1885" spans="27:32" x14ac:dyDescent="0.25">
      <c r="AA1885" s="7"/>
      <c r="AB1885" s="7"/>
      <c r="AC1885" s="7"/>
      <c r="AD1885">
        <f t="shared" si="141"/>
        <v>3.763999999999882E-3</v>
      </c>
      <c r="AE1885">
        <f t="shared" si="140"/>
        <v>0.96362364596027816</v>
      </c>
      <c r="AF1885">
        <f t="shared" si="142"/>
        <v>0.9656200352465919</v>
      </c>
    </row>
    <row r="1886" spans="27:32" x14ac:dyDescent="0.25">
      <c r="AA1886" s="7"/>
      <c r="AB1886" s="7"/>
      <c r="AC1886" s="7"/>
      <c r="AD1886">
        <f t="shared" si="141"/>
        <v>3.7659999999998819E-3</v>
      </c>
      <c r="AE1886">
        <f t="shared" si="140"/>
        <v>0.96312452784328884</v>
      </c>
      <c r="AF1886">
        <f t="shared" si="142"/>
        <v>0.96513680074551556</v>
      </c>
    </row>
    <row r="1887" spans="27:32" x14ac:dyDescent="0.25">
      <c r="AA1887" s="7"/>
      <c r="AB1887" s="7"/>
      <c r="AC1887" s="7"/>
      <c r="AD1887">
        <f t="shared" si="141"/>
        <v>3.7679999999998817E-3</v>
      </c>
      <c r="AE1887">
        <f t="shared" si="140"/>
        <v>0.96262811652455904</v>
      </c>
      <c r="AF1887">
        <f t="shared" si="142"/>
        <v>0.9646561695209579</v>
      </c>
    </row>
    <row r="1888" spans="27:32" x14ac:dyDescent="0.25">
      <c r="AA1888" s="7"/>
      <c r="AB1888" s="7"/>
      <c r="AC1888" s="7"/>
      <c r="AD1888">
        <f t="shared" si="141"/>
        <v>3.7699999999998815E-3</v>
      </c>
      <c r="AE1888">
        <f t="shared" si="140"/>
        <v>0.96213442478256728</v>
      </c>
      <c r="AF1888">
        <f t="shared" si="142"/>
        <v>0.96417815387056527</v>
      </c>
    </row>
    <row r="1889" spans="27:32" x14ac:dyDescent="0.25">
      <c r="AA1889" s="7"/>
      <c r="AB1889" s="7"/>
      <c r="AC1889" s="7"/>
      <c r="AD1889">
        <f t="shared" si="141"/>
        <v>3.7719999999998814E-3</v>
      </c>
      <c r="AE1889">
        <f t="shared" si="140"/>
        <v>0.9616434652564867</v>
      </c>
      <c r="AF1889">
        <f t="shared" si="142"/>
        <v>0.96370276595767557</v>
      </c>
    </row>
    <row r="1890" spans="27:32" x14ac:dyDescent="0.25">
      <c r="AA1890" s="7"/>
      <c r="AB1890" s="7"/>
      <c r="AC1890" s="7"/>
      <c r="AD1890">
        <f t="shared" si="141"/>
        <v>3.7739999999998812E-3</v>
      </c>
      <c r="AE1890">
        <f t="shared" si="140"/>
        <v>0.96115525044603689</v>
      </c>
      <c r="AF1890">
        <f t="shared" si="142"/>
        <v>0.96323001781118101</v>
      </c>
    </row>
    <row r="1891" spans="27:32" x14ac:dyDescent="0.25">
      <c r="AA1891" s="7"/>
      <c r="AB1891" s="7"/>
      <c r="AC1891" s="7"/>
      <c r="AD1891">
        <f t="shared" si="141"/>
        <v>3.775999999999881E-3</v>
      </c>
      <c r="AE1891">
        <f t="shared" si="140"/>
        <v>0.96066979271134134</v>
      </c>
      <c r="AF1891">
        <f t="shared" si="142"/>
        <v>0.96275992132539701</v>
      </c>
    </row>
    <row r="1892" spans="27:32" x14ac:dyDescent="0.25">
      <c r="AA1892" s="7"/>
      <c r="AB1892" s="7"/>
      <c r="AC1892" s="7"/>
      <c r="AD1892">
        <f t="shared" si="141"/>
        <v>3.7779999999998808E-3</v>
      </c>
      <c r="AE1892">
        <f t="shared" si="140"/>
        <v>0.96018710427278986</v>
      </c>
      <c r="AF1892">
        <f t="shared" si="142"/>
        <v>0.96229248825993563</v>
      </c>
    </row>
    <row r="1893" spans="27:32" x14ac:dyDescent="0.25">
      <c r="AA1893" s="7"/>
      <c r="AB1893" s="7"/>
      <c r="AC1893" s="7"/>
      <c r="AD1893">
        <f t="shared" si="141"/>
        <v>3.7799999999998807E-3</v>
      </c>
      <c r="AE1893">
        <f t="shared" si="140"/>
        <v>0.95970719721090825</v>
      </c>
      <c r="AF1893">
        <f t="shared" si="142"/>
        <v>0.96182773023958668</v>
      </c>
    </row>
    <row r="1894" spans="27:32" x14ac:dyDescent="0.25">
      <c r="AA1894" s="7"/>
      <c r="AB1894" s="7"/>
      <c r="AC1894" s="7"/>
      <c r="AD1894">
        <f t="shared" si="141"/>
        <v>3.7819999999998805E-3</v>
      </c>
      <c r="AE1894">
        <f t="shared" si="140"/>
        <v>0.95923008346623218</v>
      </c>
      <c r="AF1894">
        <f t="shared" si="142"/>
        <v>0.96136565875420232</v>
      </c>
    </row>
    <row r="1895" spans="27:32" x14ac:dyDescent="0.25">
      <c r="AA1895" s="7"/>
      <c r="AB1895" s="7"/>
      <c r="AC1895" s="7"/>
      <c r="AD1895">
        <f t="shared" si="141"/>
        <v>3.7839999999998803E-3</v>
      </c>
      <c r="AE1895">
        <f t="shared" si="140"/>
        <v>0.95875577483918817</v>
      </c>
      <c r="AF1895">
        <f t="shared" si="142"/>
        <v>0.96090628515858856</v>
      </c>
    </row>
    <row r="1896" spans="27:32" x14ac:dyDescent="0.25">
      <c r="AA1896" s="7"/>
      <c r="AB1896" s="7"/>
      <c r="AC1896" s="7"/>
      <c r="AD1896">
        <f t="shared" si="141"/>
        <v>3.7859999999998802E-3</v>
      </c>
      <c r="AE1896">
        <f t="shared" si="140"/>
        <v>0.95828428298998081</v>
      </c>
      <c r="AF1896">
        <f t="shared" si="142"/>
        <v>0.96044962067240225</v>
      </c>
    </row>
    <row r="1897" spans="27:32" x14ac:dyDescent="0.25">
      <c r="AA1897" s="7"/>
      <c r="AB1897" s="7"/>
      <c r="AC1897" s="7"/>
      <c r="AD1897">
        <f t="shared" si="141"/>
        <v>3.78799999999988E-3</v>
      </c>
      <c r="AE1897">
        <f t="shared" si="140"/>
        <v>0.95781561943848348</v>
      </c>
      <c r="AF1897">
        <f t="shared" si="142"/>
        <v>0.95999567638005279</v>
      </c>
    </row>
    <row r="1898" spans="27:32" x14ac:dyDescent="0.25">
      <c r="AA1898" s="7"/>
      <c r="AB1898" s="7"/>
      <c r="AC1898" s="7"/>
      <c r="AD1898">
        <f t="shared" si="141"/>
        <v>3.7899999999998798E-3</v>
      </c>
      <c r="AE1898">
        <f t="shared" si="140"/>
        <v>0.95734979556413746</v>
      </c>
      <c r="AF1898">
        <f t="shared" si="142"/>
        <v>0.9595444632306106</v>
      </c>
    </row>
    <row r="1899" spans="27:32" x14ac:dyDescent="0.25">
      <c r="AA1899" s="7"/>
      <c r="AB1899" s="7"/>
      <c r="AC1899" s="7"/>
      <c r="AD1899">
        <f t="shared" si="141"/>
        <v>3.7919999999998797E-3</v>
      </c>
      <c r="AE1899">
        <f t="shared" si="140"/>
        <v>0.95688682260585545</v>
      </c>
      <c r="AF1899">
        <f t="shared" si="142"/>
        <v>0.95909599203772011</v>
      </c>
    </row>
    <row r="1900" spans="27:32" x14ac:dyDescent="0.25">
      <c r="AA1900" s="7"/>
      <c r="AB1900" s="7"/>
      <c r="AC1900" s="7"/>
      <c r="AD1900">
        <f t="shared" si="141"/>
        <v>3.7939999999998795E-3</v>
      </c>
      <c r="AE1900">
        <f t="shared" si="140"/>
        <v>0.95642671166193127</v>
      </c>
      <c r="AF1900">
        <f t="shared" si="142"/>
        <v>0.95865027347951925</v>
      </c>
    </row>
    <row r="1901" spans="27:32" x14ac:dyDescent="0.25">
      <c r="AA1901" s="7"/>
      <c r="AB1901" s="7"/>
      <c r="AC1901" s="7"/>
      <c r="AD1901">
        <f t="shared" si="141"/>
        <v>3.7959999999998793E-3</v>
      </c>
      <c r="AE1901">
        <f t="shared" si="140"/>
        <v>0.95596947368995511</v>
      </c>
      <c r="AF1901">
        <f t="shared" si="142"/>
        <v>0.95820731809856352</v>
      </c>
    </row>
    <row r="1902" spans="27:32" x14ac:dyDescent="0.25">
      <c r="AA1902" s="7"/>
      <c r="AB1902" s="7"/>
      <c r="AC1902" s="7"/>
      <c r="AD1902">
        <f t="shared" si="141"/>
        <v>3.7979999999998792E-3</v>
      </c>
      <c r="AE1902">
        <f t="shared" si="140"/>
        <v>0.95551511950673418</v>
      </c>
      <c r="AF1902">
        <f t="shared" si="142"/>
        <v>0.95776713630175681</v>
      </c>
    </row>
    <row r="1903" spans="27:32" x14ac:dyDescent="0.25">
      <c r="AA1903" s="7"/>
      <c r="AB1903" s="7"/>
      <c r="AC1903" s="7"/>
      <c r="AD1903">
        <f t="shared" si="141"/>
        <v>3.799999999999879E-3</v>
      </c>
      <c r="AE1903">
        <f t="shared" si="140"/>
        <v>0.95506365978822116</v>
      </c>
      <c r="AF1903">
        <f t="shared" si="142"/>
        <v>0.95732973836028601</v>
      </c>
    </row>
    <row r="1904" spans="27:32" x14ac:dyDescent="0.25">
      <c r="AA1904" s="7"/>
      <c r="AB1904" s="7"/>
      <c r="AC1904" s="7"/>
      <c r="AD1904">
        <f t="shared" si="141"/>
        <v>3.8019999999998788E-3</v>
      </c>
      <c r="AE1904">
        <f t="shared" si="140"/>
        <v>0.95461510506944491</v>
      </c>
      <c r="AF1904">
        <f t="shared" si="142"/>
        <v>0.95689513440956275</v>
      </c>
    </row>
    <row r="1905" spans="27:32" x14ac:dyDescent="0.25">
      <c r="AA1905" s="7"/>
      <c r="AB1905" s="7"/>
      <c r="AC1905" s="7"/>
      <c r="AD1905">
        <f t="shared" si="141"/>
        <v>3.8039999999998787E-3</v>
      </c>
      <c r="AE1905">
        <f t="shared" si="140"/>
        <v>0.95416946574444994</v>
      </c>
      <c r="AF1905">
        <f t="shared" si="142"/>
        <v>0.95646333444916987</v>
      </c>
    </row>
    <row r="1906" spans="27:32" x14ac:dyDescent="0.25">
      <c r="AA1906" s="7"/>
      <c r="AB1906" s="7"/>
      <c r="AC1906" s="7"/>
      <c r="AD1906">
        <f t="shared" si="141"/>
        <v>3.8059999999998785E-3</v>
      </c>
      <c r="AE1906">
        <f t="shared" si="140"/>
        <v>0.95372675206624047</v>
      </c>
      <c r="AF1906">
        <f t="shared" si="142"/>
        <v>0.95603434834281342</v>
      </c>
    </row>
    <row r="1907" spans="27:32" x14ac:dyDescent="0.25">
      <c r="AA1907" s="7"/>
      <c r="AB1907" s="7"/>
      <c r="AC1907" s="7"/>
      <c r="AD1907">
        <f t="shared" si="141"/>
        <v>3.8079999999998783E-3</v>
      </c>
      <c r="AE1907">
        <f t="shared" si="140"/>
        <v>0.9532869741467298</v>
      </c>
      <c r="AF1907">
        <f t="shared" si="142"/>
        <v>0.95560818581828022</v>
      </c>
    </row>
    <row r="1908" spans="27:32" x14ac:dyDescent="0.25">
      <c r="AA1908" s="7"/>
      <c r="AB1908" s="7"/>
      <c r="AC1908" s="7"/>
      <c r="AD1908">
        <f t="shared" si="141"/>
        <v>3.8099999999998782E-3</v>
      </c>
      <c r="AE1908">
        <f t="shared" si="140"/>
        <v>0.9528501419566956</v>
      </c>
      <c r="AF1908">
        <f t="shared" si="142"/>
        <v>0.95518485646740137</v>
      </c>
    </row>
    <row r="1909" spans="27:32" x14ac:dyDescent="0.25">
      <c r="AA1909" s="7"/>
      <c r="AB1909" s="7"/>
      <c r="AC1909" s="7"/>
      <c r="AD1909">
        <f t="shared" si="141"/>
        <v>3.811999999999878E-3</v>
      </c>
      <c r="AE1909">
        <f t="shared" si="140"/>
        <v>0.95241626532574208</v>
      </c>
      <c r="AF1909">
        <f t="shared" si="142"/>
        <v>0.95476436974602008</v>
      </c>
    </row>
    <row r="1910" spans="27:32" x14ac:dyDescent="0.25">
      <c r="AA1910" s="7"/>
      <c r="AB1910" s="7"/>
      <c r="AC1910" s="7"/>
      <c r="AD1910">
        <f t="shared" si="141"/>
        <v>3.8139999999998778E-3</v>
      </c>
      <c r="AE1910">
        <f t="shared" si="140"/>
        <v>0.95198535394226547</v>
      </c>
      <c r="AF1910">
        <f t="shared" si="142"/>
        <v>0.95434673497396572</v>
      </c>
    </row>
    <row r="1911" spans="27:32" x14ac:dyDescent="0.25">
      <c r="AA1911" s="7"/>
      <c r="AB1911" s="7"/>
      <c r="AC1911" s="7"/>
      <c r="AD1911">
        <f t="shared" si="141"/>
        <v>3.8159999999998776E-3</v>
      </c>
      <c r="AE1911">
        <f t="shared" si="140"/>
        <v>0.95155741735342714</v>
      </c>
      <c r="AF1911">
        <f t="shared" si="142"/>
        <v>0.95393196133503333</v>
      </c>
    </row>
    <row r="1912" spans="27:32" x14ac:dyDescent="0.25">
      <c r="AA1912" s="7"/>
      <c r="AB1912" s="7"/>
      <c r="AC1912" s="7"/>
      <c r="AD1912">
        <f t="shared" si="141"/>
        <v>3.8179999999998775E-3</v>
      </c>
      <c r="AE1912">
        <f t="shared" si="140"/>
        <v>0.95113246496513193</v>
      </c>
      <c r="AF1912">
        <f t="shared" si="142"/>
        <v>0.95352005787696847</v>
      </c>
    </row>
    <row r="1913" spans="27:32" x14ac:dyDescent="0.25">
      <c r="AA1913" s="7"/>
      <c r="AB1913" s="7"/>
      <c r="AC1913" s="7"/>
      <c r="AD1913">
        <f t="shared" si="141"/>
        <v>3.8199999999998773E-3</v>
      </c>
      <c r="AE1913">
        <f t="shared" si="140"/>
        <v>0.95071050604201124</v>
      </c>
      <c r="AF1913">
        <f t="shared" si="142"/>
        <v>0.9531110335114571</v>
      </c>
    </row>
    <row r="1914" spans="27:32" x14ac:dyDescent="0.25">
      <c r="AA1914" s="7"/>
      <c r="AB1914" s="7"/>
      <c r="AC1914" s="7"/>
      <c r="AD1914">
        <f t="shared" si="141"/>
        <v>3.8219999999998771E-3</v>
      </c>
      <c r="AE1914">
        <f t="shared" si="140"/>
        <v>0.9502915497074127</v>
      </c>
      <c r="AF1914">
        <f t="shared" si="142"/>
        <v>0.95270489701412098</v>
      </c>
    </row>
    <row r="1915" spans="27:32" x14ac:dyDescent="0.25">
      <c r="AA1915" s="7"/>
      <c r="AB1915" s="7"/>
      <c r="AC1915" s="7"/>
      <c r="AD1915">
        <f t="shared" si="141"/>
        <v>3.823999999999877E-3</v>
      </c>
      <c r="AE1915">
        <f t="shared" si="140"/>
        <v>0.94987560494339518</v>
      </c>
      <c r="AF1915">
        <f t="shared" si="142"/>
        <v>0.95230165702451897</v>
      </c>
    </row>
    <row r="1916" spans="27:32" x14ac:dyDescent="0.25">
      <c r="AA1916" s="7"/>
      <c r="AB1916" s="7"/>
      <c r="AC1916" s="7"/>
      <c r="AD1916">
        <f t="shared" si="141"/>
        <v>3.8259999999998768E-3</v>
      </c>
      <c r="AE1916">
        <f t="shared" si="140"/>
        <v>0.94946268059072902</v>
      </c>
      <c r="AF1916">
        <f t="shared" si="142"/>
        <v>0.95190132204615296</v>
      </c>
    </row>
    <row r="1917" spans="27:32" x14ac:dyDescent="0.25">
      <c r="AA1917" s="7"/>
      <c r="AB1917" s="7"/>
      <c r="AC1917" s="7"/>
      <c r="AD1917">
        <f t="shared" si="141"/>
        <v>3.8279999999998766E-3</v>
      </c>
      <c r="AE1917">
        <f t="shared" si="140"/>
        <v>0.94905278534890225</v>
      </c>
      <c r="AF1917">
        <f t="shared" si="142"/>
        <v>0.95150390044647959</v>
      </c>
    </row>
    <row r="1918" spans="27:32" x14ac:dyDescent="0.25">
      <c r="AA1918" s="7"/>
      <c r="AB1918" s="7"/>
      <c r="AC1918" s="7"/>
      <c r="AD1918">
        <f t="shared" si="141"/>
        <v>3.8299999999998765E-3</v>
      </c>
      <c r="AE1918">
        <f t="shared" si="140"/>
        <v>0.94864592777613221</v>
      </c>
      <c r="AF1918">
        <f t="shared" si="142"/>
        <v>0.95110940045692693</v>
      </c>
    </row>
    <row r="1919" spans="27:32" x14ac:dyDescent="0.25">
      <c r="AA1919" s="7"/>
      <c r="AB1919" s="7"/>
      <c r="AC1919" s="7"/>
      <c r="AD1919">
        <f t="shared" si="141"/>
        <v>3.8319999999998763E-3</v>
      </c>
      <c r="AE1919">
        <f t="shared" si="140"/>
        <v>0.9482421162893826</v>
      </c>
      <c r="AF1919">
        <f t="shared" si="142"/>
        <v>0.95071783017291722</v>
      </c>
    </row>
    <row r="1920" spans="27:32" x14ac:dyDescent="0.25">
      <c r="AA1920" s="7"/>
      <c r="AB1920" s="7"/>
      <c r="AC1920" s="7"/>
      <c r="AD1920">
        <f t="shared" si="141"/>
        <v>3.8339999999998761E-3</v>
      </c>
      <c r="AE1920">
        <f t="shared" si="140"/>
        <v>0.94784135916438639</v>
      </c>
      <c r="AF1920">
        <f t="shared" si="142"/>
        <v>0.95032919755389367</v>
      </c>
    </row>
    <row r="1921" spans="27:32" x14ac:dyDescent="0.25">
      <c r="AA1921" s="7"/>
      <c r="AB1921" s="7"/>
      <c r="AC1921" s="7"/>
      <c r="AD1921">
        <f t="shared" si="141"/>
        <v>3.835999999999876E-3</v>
      </c>
      <c r="AE1921">
        <f t="shared" si="140"/>
        <v>0.94744366453567408</v>
      </c>
      <c r="AF1921">
        <f t="shared" si="142"/>
        <v>0.94994351042335401</v>
      </c>
    </row>
    <row r="1922" spans="27:32" x14ac:dyDescent="0.25">
      <c r="AA1922" s="7"/>
      <c r="AB1922" s="7"/>
      <c r="AC1922" s="7"/>
      <c r="AD1922">
        <f t="shared" si="141"/>
        <v>3.8379999999998758E-3</v>
      </c>
      <c r="AE1922">
        <f t="shared" si="140"/>
        <v>0.94704904039660687</v>
      </c>
      <c r="AF1922">
        <f t="shared" si="142"/>
        <v>0.94956077646888792</v>
      </c>
    </row>
    <row r="1923" spans="27:32" x14ac:dyDescent="0.25">
      <c r="AA1923" s="7"/>
      <c r="AB1923" s="7"/>
      <c r="AC1923" s="7"/>
      <c r="AD1923">
        <f t="shared" si="141"/>
        <v>3.8399999999998756E-3</v>
      </c>
      <c r="AE1923">
        <f t="shared" ref="AE1923:AE1986" si="143">2*ZL*EXP((-NL*AD1923)/(2*NQ))*(SIN((AD1923*SQRT(4*NK*NQ-NL^2))/(2*NQ))/SQRT(4*NK*NQ-NL^2))-NL*ZK*EXP((-NL*AD1923)/(2*NQ))*(SIN((AD1923*SQRT(4*NK*NQ-NL^2))/(2*NQ))/(NK*SQRT(4*NK*NQ-NL^2)))-ZQ*(NL/NQ)*EXP((-NL*AD1923)/(2*NQ))*(SIN((AD1923*SQRT(4*NK*NQ-NL^2))/(2*NQ))/SQRT(4*NK*NQ-NL^2))+ZQ*EXP((-NL*AD1923)/(2*NQ))*(COS((AD1923*SQRT(4*NK*NQ-NL^2))/(2*NQ))/NQ)-ZK*EXP((-NL*AD1923)/(2*NQ))*(COS((AD1923*SQRT(4*NK*NQ-NL^2))/(2*NQ))/NK)+ZK/NK</f>
        <v>0.94665749459941628</v>
      </c>
      <c r="AF1923">
        <f t="shared" si="142"/>
        <v>0.94918100324222099</v>
      </c>
    </row>
    <row r="1924" spans="27:32" x14ac:dyDescent="0.25">
      <c r="AA1924" s="7"/>
      <c r="AB1924" s="7"/>
      <c r="AC1924" s="7"/>
      <c r="AD1924">
        <f t="shared" ref="AD1924:AD1987" si="144">AD1923+t_MAX/5000</f>
        <v>3.8419999999998755E-3</v>
      </c>
      <c r="AE1924">
        <f t="shared" si="143"/>
        <v>0.94626903485524871</v>
      </c>
      <c r="AF1924">
        <f t="shared" si="142"/>
        <v>0.94880419815926298</v>
      </c>
    </row>
    <row r="1925" spans="27:32" x14ac:dyDescent="0.25">
      <c r="AA1925" s="7"/>
      <c r="AB1925" s="7"/>
      <c r="AC1925" s="7"/>
      <c r="AD1925">
        <f t="shared" si="144"/>
        <v>3.8439999999998753E-3</v>
      </c>
      <c r="AE1925">
        <f t="shared" si="143"/>
        <v>0.94588366873421603</v>
      </c>
      <c r="AF1925">
        <f t="shared" ref="AF1925:AF1988" si="145">(1*(ZQ/TA_SIM^2+ZL/TA_SIM+ZK)-1*(2*ZQ/TA_SIM^2+ZL/TA_SIM)+1*(ZQ/TA_SIM^2)+AF1924*(2*NQ/TA_SIM^2+NL/TA_SIM)-AF1923*(NQ/TA_SIM^2))/(NQ/TA_SIM^2+NL/TA_SIM+NK)</f>
        <v>0.94843036850016149</v>
      </c>
    </row>
    <row r="1926" spans="27:32" x14ac:dyDescent="0.25">
      <c r="AA1926" s="7"/>
      <c r="AB1926" s="7"/>
      <c r="AC1926" s="7"/>
      <c r="AD1926">
        <f t="shared" si="144"/>
        <v>3.8459999999998751E-3</v>
      </c>
      <c r="AE1926">
        <f t="shared" si="143"/>
        <v>0.94550140366544988</v>
      </c>
      <c r="AF1926">
        <f t="shared" si="145"/>
        <v>0.94805952140936101</v>
      </c>
    </row>
    <row r="1927" spans="27:32" x14ac:dyDescent="0.25">
      <c r="AA1927" s="7"/>
      <c r="AB1927" s="7"/>
      <c r="AC1927" s="7"/>
      <c r="AD1927">
        <f t="shared" si="144"/>
        <v>3.847999999999875E-3</v>
      </c>
      <c r="AE1927">
        <f t="shared" si="143"/>
        <v>0.94512224693716385</v>
      </c>
      <c r="AF1927">
        <f t="shared" si="145"/>
        <v>0.9476916638956675</v>
      </c>
    </row>
    <row r="1928" spans="27:32" x14ac:dyDescent="0.25">
      <c r="AA1928" s="7"/>
      <c r="AB1928" s="7"/>
      <c r="AC1928" s="7"/>
      <c r="AD1928">
        <f t="shared" si="144"/>
        <v>3.8499999999998748E-3</v>
      </c>
      <c r="AE1928">
        <f t="shared" si="143"/>
        <v>0.94474620569671941</v>
      </c>
      <c r="AF1928">
        <f t="shared" si="145"/>
        <v>0.94732680283231707</v>
      </c>
    </row>
    <row r="1929" spans="27:32" x14ac:dyDescent="0.25">
      <c r="AA1929" s="7"/>
      <c r="AB1929" s="7"/>
      <c r="AC1929" s="7"/>
      <c r="AD1929">
        <f t="shared" si="144"/>
        <v>3.8519999999998746E-3</v>
      </c>
      <c r="AE1929">
        <f t="shared" si="143"/>
        <v>0.94437328695069733</v>
      </c>
      <c r="AF1929">
        <f t="shared" si="145"/>
        <v>0.9469649449570513</v>
      </c>
    </row>
    <row r="1930" spans="27:32" x14ac:dyDescent="0.25">
      <c r="AA1930" s="7"/>
      <c r="AB1930" s="7"/>
      <c r="AC1930" s="7"/>
      <c r="AD1930">
        <f t="shared" si="144"/>
        <v>3.8539999999998745E-3</v>
      </c>
      <c r="AE1930">
        <f t="shared" si="143"/>
        <v>0.94400349756497504</v>
      </c>
      <c r="AF1930">
        <f t="shared" si="145"/>
        <v>0.94660609687219643</v>
      </c>
    </row>
    <row r="1931" spans="27:32" x14ac:dyDescent="0.25">
      <c r="AA1931" s="7"/>
      <c r="AB1931" s="7"/>
      <c r="AC1931" s="7"/>
      <c r="AD1931">
        <f t="shared" si="144"/>
        <v>3.8559999999998743E-3</v>
      </c>
      <c r="AE1931">
        <f t="shared" si="143"/>
        <v>0.94363684426480954</v>
      </c>
      <c r="AF1931">
        <f t="shared" si="145"/>
        <v>0.94625026504474818</v>
      </c>
    </row>
    <row r="1932" spans="27:32" x14ac:dyDescent="0.25">
      <c r="AA1932" s="7"/>
      <c r="AB1932" s="7"/>
      <c r="AC1932" s="7"/>
      <c r="AD1932">
        <f t="shared" si="144"/>
        <v>3.8579999999998741E-3</v>
      </c>
      <c r="AE1932">
        <f t="shared" si="143"/>
        <v>0.94327333363492449</v>
      </c>
      <c r="AF1932">
        <f t="shared" si="145"/>
        <v>0.9458974558064619</v>
      </c>
    </row>
    <row r="1933" spans="27:32" x14ac:dyDescent="0.25">
      <c r="AA1933" s="7"/>
      <c r="AB1933" s="7"/>
      <c r="AC1933" s="7"/>
      <c r="AD1933">
        <f t="shared" si="144"/>
        <v>3.8599999999998739E-3</v>
      </c>
      <c r="AE1933">
        <f t="shared" si="143"/>
        <v>0.94291297211960357</v>
      </c>
      <c r="AF1933">
        <f t="shared" si="145"/>
        <v>0.94554767535394757</v>
      </c>
    </row>
    <row r="1934" spans="27:32" x14ac:dyDescent="0.25">
      <c r="AA1934" s="7"/>
      <c r="AB1934" s="7"/>
      <c r="AC1934" s="7"/>
      <c r="AD1934">
        <f t="shared" si="144"/>
        <v>3.8619999999998738E-3</v>
      </c>
      <c r="AE1934">
        <f t="shared" si="143"/>
        <v>0.94255576602278945</v>
      </c>
      <c r="AF1934">
        <f t="shared" si="145"/>
        <v>0.94520092974876968</v>
      </c>
    </row>
    <row r="1935" spans="27:32" x14ac:dyDescent="0.25">
      <c r="AA1935" s="7"/>
      <c r="AB1935" s="7"/>
      <c r="AC1935" s="7"/>
      <c r="AD1935">
        <f t="shared" si="144"/>
        <v>3.8639999999998736E-3</v>
      </c>
      <c r="AE1935">
        <f t="shared" si="143"/>
        <v>0.94220172150818637</v>
      </c>
      <c r="AF1935">
        <f t="shared" si="145"/>
        <v>0.94485722491755242</v>
      </c>
    </row>
    <row r="1936" spans="27:32" x14ac:dyDescent="0.25">
      <c r="AA1936" s="7"/>
      <c r="AB1936" s="7"/>
      <c r="AC1936" s="7"/>
      <c r="AD1936">
        <f t="shared" si="144"/>
        <v>3.8659999999998734E-3</v>
      </c>
      <c r="AE1936">
        <f t="shared" si="143"/>
        <v>0.94185084459937041</v>
      </c>
      <c r="AF1936">
        <f t="shared" si="145"/>
        <v>0.94451656665209016</v>
      </c>
    </row>
    <row r="1937" spans="27:32" x14ac:dyDescent="0.25">
      <c r="AA1937" s="7"/>
      <c r="AB1937" s="7"/>
      <c r="AC1937" s="7"/>
      <c r="AD1937">
        <f t="shared" si="144"/>
        <v>3.8679999999998733E-3</v>
      </c>
      <c r="AE1937">
        <f t="shared" si="143"/>
        <v>0.94150314117990297</v>
      </c>
      <c r="AF1937">
        <f t="shared" si="145"/>
        <v>0.94417896060946271</v>
      </c>
    </row>
    <row r="1938" spans="27:32" x14ac:dyDescent="0.25">
      <c r="AA1938" s="7"/>
      <c r="AB1938" s="7"/>
      <c r="AC1938" s="7"/>
      <c r="AD1938">
        <f t="shared" si="144"/>
        <v>3.8699999999998731E-3</v>
      </c>
      <c r="AE1938">
        <f t="shared" si="143"/>
        <v>0.94115861699345005</v>
      </c>
      <c r="AF1938">
        <f t="shared" si="145"/>
        <v>0.94384441231215532</v>
      </c>
    </row>
    <row r="1939" spans="27:32" x14ac:dyDescent="0.25">
      <c r="AA1939" s="7"/>
      <c r="AB1939" s="7"/>
      <c r="AC1939" s="7"/>
      <c r="AD1939">
        <f t="shared" si="144"/>
        <v>3.8719999999998729E-3</v>
      </c>
      <c r="AE1939">
        <f t="shared" si="143"/>
        <v>0.94081727764390755</v>
      </c>
      <c r="AF1939">
        <f t="shared" si="145"/>
        <v>0.94351292714818402</v>
      </c>
    </row>
    <row r="1940" spans="27:32" x14ac:dyDescent="0.25">
      <c r="AA1940" s="7"/>
      <c r="AB1940" s="7"/>
      <c r="AC1940" s="7"/>
      <c r="AD1940">
        <f t="shared" si="144"/>
        <v>3.8739999999998728E-3</v>
      </c>
      <c r="AE1940">
        <f t="shared" si="143"/>
        <v>0.94047912859553107</v>
      </c>
      <c r="AF1940">
        <f t="shared" si="145"/>
        <v>0.94318451037122553</v>
      </c>
    </row>
    <row r="1941" spans="27:32" x14ac:dyDescent="0.25">
      <c r="AA1941" s="7"/>
      <c r="AB1941" s="7"/>
      <c r="AC1941" s="7"/>
      <c r="AD1941">
        <f t="shared" si="144"/>
        <v>3.8759999999998726E-3</v>
      </c>
      <c r="AE1941">
        <f t="shared" si="143"/>
        <v>0.94014417517307047</v>
      </c>
      <c r="AF1941">
        <f t="shared" si="145"/>
        <v>0.94285916710075302</v>
      </c>
    </row>
    <row r="1942" spans="27:32" x14ac:dyDescent="0.25">
      <c r="AA1942" s="7"/>
      <c r="AB1942" s="7"/>
      <c r="AC1942" s="7"/>
      <c r="AD1942">
        <f t="shared" si="144"/>
        <v>3.8779999999998724E-3</v>
      </c>
      <c r="AE1942">
        <f t="shared" si="143"/>
        <v>0.93981242256191044</v>
      </c>
      <c r="AF1942">
        <f t="shared" si="145"/>
        <v>0.94253690232217602</v>
      </c>
    </row>
    <row r="1943" spans="27:32" x14ac:dyDescent="0.25">
      <c r="AA1943" s="7"/>
      <c r="AB1943" s="7"/>
      <c r="AC1943" s="7"/>
      <c r="AD1943">
        <f t="shared" si="144"/>
        <v>3.8799999999998723E-3</v>
      </c>
      <c r="AE1943">
        <f t="shared" si="143"/>
        <v>0.93948387580821613</v>
      </c>
      <c r="AF1943">
        <f t="shared" si="145"/>
        <v>0.94221772088698541</v>
      </c>
    </row>
    <row r="1944" spans="27:32" x14ac:dyDescent="0.25">
      <c r="AA1944" s="7"/>
      <c r="AB1944" s="7"/>
      <c r="AC1944" s="7"/>
      <c r="AD1944">
        <f t="shared" si="144"/>
        <v>3.8819999999998721E-3</v>
      </c>
      <c r="AE1944">
        <f t="shared" si="143"/>
        <v>0.93915853981908315</v>
      </c>
      <c r="AF1944">
        <f t="shared" si="145"/>
        <v>0.94190162751290352</v>
      </c>
    </row>
    <row r="1945" spans="27:32" x14ac:dyDescent="0.25">
      <c r="AA1945" s="7"/>
      <c r="AB1945" s="7"/>
      <c r="AC1945" s="7"/>
      <c r="AD1945">
        <f t="shared" si="144"/>
        <v>3.8839999999998719E-3</v>
      </c>
      <c r="AE1945">
        <f t="shared" si="143"/>
        <v>0.93883641936269324</v>
      </c>
      <c r="AF1945">
        <f t="shared" si="145"/>
        <v>0.94158862678403832</v>
      </c>
    </row>
    <row r="1946" spans="27:32" x14ac:dyDescent="0.25">
      <c r="AA1946" s="7"/>
      <c r="AB1946" s="7"/>
      <c r="AC1946" s="7"/>
      <c r="AD1946">
        <f t="shared" si="144"/>
        <v>3.8859999999998718E-3</v>
      </c>
      <c r="AE1946">
        <f t="shared" si="143"/>
        <v>0.93851751906847547</v>
      </c>
      <c r="AF1946">
        <f t="shared" si="145"/>
        <v>0.94127872315104422</v>
      </c>
    </row>
    <row r="1947" spans="27:32" x14ac:dyDescent="0.25">
      <c r="AA1947" s="7"/>
      <c r="AB1947" s="7"/>
      <c r="AC1947" s="7"/>
      <c r="AD1947">
        <f t="shared" si="144"/>
        <v>3.8879999999998716E-3</v>
      </c>
      <c r="AE1947">
        <f t="shared" si="143"/>
        <v>0.93820184342727142</v>
      </c>
      <c r="AF1947">
        <f t="shared" si="145"/>
        <v>0.94097192093128557</v>
      </c>
    </row>
    <row r="1948" spans="27:32" x14ac:dyDescent="0.25">
      <c r="AA1948" s="7"/>
      <c r="AB1948" s="7"/>
      <c r="AC1948" s="7"/>
      <c r="AD1948">
        <f t="shared" si="144"/>
        <v>3.8899999999998714E-3</v>
      </c>
      <c r="AE1948">
        <f t="shared" si="143"/>
        <v>0.93788939679150607</v>
      </c>
      <c r="AF1948">
        <f t="shared" si="145"/>
        <v>0.94066822430900676</v>
      </c>
    </row>
    <row r="1949" spans="27:32" x14ac:dyDescent="0.25">
      <c r="AA1949" s="7"/>
      <c r="AB1949" s="7"/>
      <c r="AC1949" s="7"/>
      <c r="AD1949">
        <f t="shared" si="144"/>
        <v>3.8919999999998713E-3</v>
      </c>
      <c r="AE1949">
        <f t="shared" si="143"/>
        <v>0.93758018337536397</v>
      </c>
      <c r="AF1949">
        <f t="shared" si="145"/>
        <v>0.9403676373355061</v>
      </c>
    </row>
    <row r="1950" spans="27:32" x14ac:dyDescent="0.25">
      <c r="AA1950" s="7"/>
      <c r="AB1950" s="7"/>
      <c r="AC1950" s="7"/>
      <c r="AD1950">
        <f t="shared" si="144"/>
        <v>3.8939999999998711E-3</v>
      </c>
      <c r="AE1950">
        <f t="shared" si="143"/>
        <v>0.93727420725496979</v>
      </c>
      <c r="AF1950">
        <f t="shared" si="145"/>
        <v>0.94007016392931464</v>
      </c>
    </row>
    <row r="1951" spans="27:32" x14ac:dyDescent="0.25">
      <c r="AA1951" s="7"/>
      <c r="AB1951" s="7"/>
      <c r="AC1951" s="7"/>
      <c r="AD1951">
        <f t="shared" si="144"/>
        <v>3.8959999999998709E-3</v>
      </c>
      <c r="AE1951">
        <f t="shared" si="143"/>
        <v>0.93697147236857403</v>
      </c>
      <c r="AF1951">
        <f t="shared" si="145"/>
        <v>0.93977580787638038</v>
      </c>
    </row>
    <row r="1952" spans="27:32" x14ac:dyDescent="0.25">
      <c r="AA1952" s="7"/>
      <c r="AB1952" s="7"/>
      <c r="AC1952" s="7"/>
      <c r="AD1952">
        <f t="shared" si="144"/>
        <v>3.8979999999998708E-3</v>
      </c>
      <c r="AE1952">
        <f t="shared" si="143"/>
        <v>0.93667198251674433</v>
      </c>
      <c r="AF1952">
        <f t="shared" si="145"/>
        <v>0.93948457283025644</v>
      </c>
    </row>
    <row r="1953" spans="27:32" x14ac:dyDescent="0.25">
      <c r="AA1953" s="7"/>
      <c r="AB1953" s="7"/>
      <c r="AC1953" s="7"/>
      <c r="AD1953">
        <f t="shared" si="144"/>
        <v>3.8999999999998706E-3</v>
      </c>
      <c r="AE1953">
        <f t="shared" si="143"/>
        <v>0.93637574136256074</v>
      </c>
      <c r="AF1953">
        <f t="shared" si="145"/>
        <v>0.93919646231229426</v>
      </c>
    </row>
    <row r="1954" spans="27:32" x14ac:dyDescent="0.25">
      <c r="AA1954" s="7"/>
      <c r="AB1954" s="7"/>
      <c r="AC1954" s="7"/>
      <c r="AD1954">
        <f t="shared" si="144"/>
        <v>3.9019999999998704E-3</v>
      </c>
      <c r="AE1954">
        <f t="shared" si="143"/>
        <v>0.93608275243181638</v>
      </c>
      <c r="AF1954">
        <f t="shared" si="145"/>
        <v>0.93891147971184197</v>
      </c>
    </row>
    <row r="1955" spans="27:32" x14ac:dyDescent="0.25">
      <c r="AA1955" s="7"/>
      <c r="AB1955" s="7"/>
      <c r="AC1955" s="7"/>
      <c r="AD1955">
        <f t="shared" si="144"/>
        <v>3.9039999999998702E-3</v>
      </c>
      <c r="AE1955">
        <f t="shared" si="143"/>
        <v>0.93579301911322366</v>
      </c>
      <c r="AF1955">
        <f t="shared" si="145"/>
        <v>0.93862962828644647</v>
      </c>
    </row>
    <row r="1956" spans="27:32" x14ac:dyDescent="0.25">
      <c r="AA1956" s="7"/>
      <c r="AB1956" s="7"/>
      <c r="AC1956" s="7"/>
      <c r="AD1956">
        <f t="shared" si="144"/>
        <v>3.9059999999998701E-3</v>
      </c>
      <c r="AE1956">
        <f t="shared" si="143"/>
        <v>0.93550654465862382</v>
      </c>
      <c r="AF1956">
        <f t="shared" si="145"/>
        <v>0.93835091116206115</v>
      </c>
    </row>
    <row r="1957" spans="27:32" x14ac:dyDescent="0.25">
      <c r="AA1957" s="7"/>
      <c r="AB1957" s="7"/>
      <c r="AC1957" s="7"/>
      <c r="AD1957">
        <f t="shared" si="144"/>
        <v>3.9079999999998699E-3</v>
      </c>
      <c r="AE1957">
        <f t="shared" si="143"/>
        <v>0.93522333218320297</v>
      </c>
      <c r="AF1957">
        <f t="shared" si="145"/>
        <v>0.93807533133325771</v>
      </c>
    </row>
    <row r="1958" spans="27:32" x14ac:dyDescent="0.25">
      <c r="AA1958" s="7"/>
      <c r="AB1958" s="7"/>
      <c r="AC1958" s="7"/>
      <c r="AD1958">
        <f t="shared" si="144"/>
        <v>3.9099999999998702E-3</v>
      </c>
      <c r="AE1958">
        <f t="shared" si="143"/>
        <v>0.93494338466571214</v>
      </c>
      <c r="AF1958">
        <f t="shared" si="145"/>
        <v>0.93780289166344311</v>
      </c>
    </row>
    <row r="1959" spans="27:32" x14ac:dyDescent="0.25">
      <c r="AA1959" s="7"/>
      <c r="AB1959" s="7"/>
      <c r="AC1959" s="7"/>
      <c r="AD1959">
        <f t="shared" si="144"/>
        <v>3.9119999999998704E-3</v>
      </c>
      <c r="AE1959">
        <f t="shared" si="143"/>
        <v>0.9346667049486922</v>
      </c>
      <c r="AF1959">
        <f t="shared" si="145"/>
        <v>0.93753359488508015</v>
      </c>
    </row>
    <row r="1960" spans="27:32" x14ac:dyDescent="0.25">
      <c r="AA1960" s="7"/>
      <c r="AB1960" s="7"/>
      <c r="AC1960" s="7"/>
      <c r="AD1960">
        <f t="shared" si="144"/>
        <v>3.9139999999998707E-3</v>
      </c>
      <c r="AE1960">
        <f t="shared" si="143"/>
        <v>0.93439329573870344</v>
      </c>
      <c r="AF1960">
        <f t="shared" si="145"/>
        <v>0.93726744359991365</v>
      </c>
    </row>
    <row r="1961" spans="27:32" x14ac:dyDescent="0.25">
      <c r="AA1961" s="7"/>
      <c r="AB1961" s="7"/>
      <c r="AC1961" s="7"/>
      <c r="AD1961">
        <f t="shared" si="144"/>
        <v>3.915999999999871E-3</v>
      </c>
      <c r="AE1961">
        <f t="shared" si="143"/>
        <v>0.93412315960656089</v>
      </c>
      <c r="AF1961">
        <f t="shared" si="145"/>
        <v>0.93700444027920093</v>
      </c>
    </row>
    <row r="1962" spans="27:32" x14ac:dyDescent="0.25">
      <c r="AA1962" s="7"/>
      <c r="AB1962" s="7"/>
      <c r="AC1962" s="7"/>
      <c r="AD1962">
        <f t="shared" si="144"/>
        <v>3.9179999999998712E-3</v>
      </c>
      <c r="AE1962">
        <f t="shared" si="143"/>
        <v>0.93385629898757305</v>
      </c>
      <c r="AF1962">
        <f t="shared" si="145"/>
        <v>0.93674458726394683</v>
      </c>
    </row>
    <row r="1963" spans="27:32" x14ac:dyDescent="0.25">
      <c r="AA1963" s="7"/>
      <c r="AB1963" s="7"/>
      <c r="AC1963" s="7"/>
      <c r="AD1963">
        <f t="shared" si="144"/>
        <v>3.9199999999998715E-3</v>
      </c>
      <c r="AE1963">
        <f t="shared" si="143"/>
        <v>0.9335927161817863</v>
      </c>
      <c r="AF1963">
        <f t="shared" si="145"/>
        <v>0.93648788676514272</v>
      </c>
    </row>
    <row r="1964" spans="27:32" x14ac:dyDescent="0.25">
      <c r="AA1964" s="7"/>
      <c r="AB1964" s="7"/>
      <c r="AC1964" s="7"/>
      <c r="AD1964">
        <f t="shared" si="144"/>
        <v>3.9219999999998718E-3</v>
      </c>
      <c r="AE1964">
        <f t="shared" si="143"/>
        <v>0.93333241335423334</v>
      </c>
      <c r="AF1964">
        <f t="shared" si="145"/>
        <v>0.93623434086401081</v>
      </c>
    </row>
    <row r="1965" spans="27:32" x14ac:dyDescent="0.25">
      <c r="AA1965" s="7"/>
      <c r="AB1965" s="7"/>
      <c r="AC1965" s="7"/>
      <c r="AD1965">
        <f t="shared" si="144"/>
        <v>3.923999999999872E-3</v>
      </c>
      <c r="AE1965">
        <f t="shared" si="143"/>
        <v>0.93307539253518756</v>
      </c>
      <c r="AF1965">
        <f t="shared" si="145"/>
        <v>0.93598395151225267</v>
      </c>
    </row>
    <row r="1966" spans="27:32" x14ac:dyDescent="0.25">
      <c r="AA1966" s="7"/>
      <c r="AB1966" s="7"/>
      <c r="AC1966" s="7"/>
      <c r="AD1966">
        <f t="shared" si="144"/>
        <v>3.9259999999998723E-3</v>
      </c>
      <c r="AE1966">
        <f t="shared" si="143"/>
        <v>0.93282165562042041</v>
      </c>
      <c r="AF1966">
        <f t="shared" si="145"/>
        <v>0.93573672053230206</v>
      </c>
    </row>
    <row r="1967" spans="27:32" x14ac:dyDescent="0.25">
      <c r="AA1967" s="7"/>
      <c r="AB1967" s="7"/>
      <c r="AC1967" s="7"/>
      <c r="AD1967">
        <f t="shared" si="144"/>
        <v>3.9279999999998726E-3</v>
      </c>
      <c r="AE1967">
        <f t="shared" si="143"/>
        <v>0.93257120437146446</v>
      </c>
      <c r="AF1967">
        <f t="shared" si="145"/>
        <v>0.93549264961758249</v>
      </c>
    </row>
    <row r="1968" spans="27:32" x14ac:dyDescent="0.25">
      <c r="AA1968" s="7"/>
      <c r="AB1968" s="7"/>
      <c r="AC1968" s="7"/>
      <c r="AD1968">
        <f t="shared" si="144"/>
        <v>3.9299999999998728E-3</v>
      </c>
      <c r="AE1968">
        <f t="shared" si="143"/>
        <v>0.93232404041588146</v>
      </c>
      <c r="AF1968">
        <f t="shared" si="145"/>
        <v>0.9352517403327687</v>
      </c>
    </row>
    <row r="1969" spans="27:32" x14ac:dyDescent="0.25">
      <c r="AA1969" s="7"/>
      <c r="AB1969" s="7"/>
      <c r="AC1969" s="7"/>
      <c r="AD1969">
        <f t="shared" si="144"/>
        <v>3.9319999999998731E-3</v>
      </c>
      <c r="AE1969">
        <f t="shared" si="143"/>
        <v>0.93208016524753345</v>
      </c>
      <c r="AF1969">
        <f t="shared" si="145"/>
        <v>0.93501399411405273</v>
      </c>
    </row>
    <row r="1970" spans="27:32" x14ac:dyDescent="0.25">
      <c r="AA1970" s="7"/>
      <c r="AB1970" s="7"/>
      <c r="AC1970" s="7"/>
      <c r="AD1970">
        <f t="shared" si="144"/>
        <v>3.9339999999998734E-3</v>
      </c>
      <c r="AE1970">
        <f t="shared" si="143"/>
        <v>0.93183958022686075</v>
      </c>
      <c r="AF1970">
        <f t="shared" si="145"/>
        <v>0.93477941226941508</v>
      </c>
    </row>
    <row r="1971" spans="27:32" x14ac:dyDescent="0.25">
      <c r="AA1971" s="7"/>
      <c r="AB1971" s="7"/>
      <c r="AC1971" s="7"/>
      <c r="AD1971">
        <f t="shared" si="144"/>
        <v>3.9359999999998736E-3</v>
      </c>
      <c r="AE1971">
        <f t="shared" si="143"/>
        <v>0.93160228658116184</v>
      </c>
      <c r="AF1971">
        <f t="shared" si="145"/>
        <v>0.9345479959788997</v>
      </c>
    </row>
    <row r="1972" spans="27:32" x14ac:dyDescent="0.25">
      <c r="AA1972" s="7"/>
      <c r="AB1972" s="7"/>
      <c r="AC1972" s="7"/>
      <c r="AD1972">
        <f t="shared" si="144"/>
        <v>3.9379999999998739E-3</v>
      </c>
      <c r="AE1972">
        <f t="shared" si="143"/>
        <v>0.93136828540488004</v>
      </c>
      <c r="AF1972">
        <f t="shared" si="145"/>
        <v>0.93431974629489278</v>
      </c>
    </row>
    <row r="1973" spans="27:32" x14ac:dyDescent="0.25">
      <c r="AA1973" s="7"/>
      <c r="AB1973" s="7"/>
      <c r="AC1973" s="7"/>
      <c r="AD1973">
        <f t="shared" si="144"/>
        <v>3.9399999999998742E-3</v>
      </c>
      <c r="AE1973">
        <f t="shared" si="143"/>
        <v>0.9311375776598938</v>
      </c>
      <c r="AF1973">
        <f t="shared" si="145"/>
        <v>0.93409466414240649</v>
      </c>
    </row>
    <row r="1974" spans="27:32" x14ac:dyDescent="0.25">
      <c r="AA1974" s="7"/>
      <c r="AB1974" s="7"/>
      <c r="AC1974" s="7"/>
      <c r="AD1974">
        <f t="shared" si="144"/>
        <v>3.9419999999998744E-3</v>
      </c>
      <c r="AE1974">
        <f t="shared" si="143"/>
        <v>0.93091016417581141</v>
      </c>
      <c r="AF1974">
        <f t="shared" si="145"/>
        <v>0.9338727503193669</v>
      </c>
    </row>
    <row r="1975" spans="27:32" x14ac:dyDescent="0.25">
      <c r="AA1975" s="7"/>
      <c r="AB1975" s="7"/>
      <c r="AC1975" s="7"/>
      <c r="AD1975">
        <f t="shared" si="144"/>
        <v>3.9439999999998747E-3</v>
      </c>
      <c r="AE1975">
        <f t="shared" si="143"/>
        <v>0.9306860456502698</v>
      </c>
      <c r="AF1975">
        <f t="shared" si="145"/>
        <v>0.93365400549690647</v>
      </c>
    </row>
    <row r="1976" spans="27:32" x14ac:dyDescent="0.25">
      <c r="AA1976" s="7"/>
      <c r="AB1976" s="7"/>
      <c r="AC1976" s="7"/>
      <c r="AD1976">
        <f t="shared" si="144"/>
        <v>3.945999999999875E-3</v>
      </c>
      <c r="AE1976">
        <f t="shared" si="143"/>
        <v>0.93046522264923914</v>
      </c>
      <c r="AF1976">
        <f t="shared" si="145"/>
        <v>0.93343843021965989</v>
      </c>
    </row>
    <row r="1977" spans="27:32" x14ac:dyDescent="0.25">
      <c r="AA1977" s="7"/>
      <c r="AB1977" s="7"/>
      <c r="AC1977" s="7"/>
      <c r="AD1977">
        <f t="shared" si="144"/>
        <v>3.9479999999998752E-3</v>
      </c>
      <c r="AE1977">
        <f t="shared" si="143"/>
        <v>0.93024769560733067</v>
      </c>
      <c r="AF1977">
        <f t="shared" si="145"/>
        <v>0.93322602490606532</v>
      </c>
    </row>
    <row r="1978" spans="27:32" x14ac:dyDescent="0.25">
      <c r="AA1978" s="7"/>
      <c r="AB1978" s="7"/>
      <c r="AC1978" s="7"/>
      <c r="AD1978">
        <f t="shared" si="144"/>
        <v>3.9499999999998755E-3</v>
      </c>
      <c r="AE1978">
        <f t="shared" si="143"/>
        <v>0.930033464828109</v>
      </c>
      <c r="AF1978">
        <f t="shared" si="145"/>
        <v>0.93301678984866865</v>
      </c>
    </row>
    <row r="1979" spans="27:32" x14ac:dyDescent="0.25">
      <c r="AA1979" s="7"/>
      <c r="AB1979" s="7"/>
      <c r="AC1979" s="7"/>
      <c r="AD1979">
        <f t="shared" si="144"/>
        <v>3.9519999999998758E-3</v>
      </c>
      <c r="AE1979">
        <f t="shared" si="143"/>
        <v>0.92982253048440966</v>
      </c>
      <c r="AF1979">
        <f t="shared" si="145"/>
        <v>0.93281072521443342</v>
      </c>
    </row>
    <row r="1980" spans="27:32" x14ac:dyDescent="0.25">
      <c r="AA1980" s="7"/>
      <c r="AB1980" s="7"/>
      <c r="AC1980" s="7"/>
      <c r="AD1980">
        <f t="shared" si="144"/>
        <v>3.953999999999876E-3</v>
      </c>
      <c r="AE1980">
        <f t="shared" si="143"/>
        <v>0.92961489261865982</v>
      </c>
      <c r="AF1980">
        <f t="shared" si="145"/>
        <v>0.93260783104505307</v>
      </c>
    </row>
    <row r="1981" spans="27:32" x14ac:dyDescent="0.25">
      <c r="AA1981" s="7"/>
      <c r="AB1981" s="7"/>
      <c r="AC1981" s="7"/>
      <c r="AD1981">
        <f t="shared" si="144"/>
        <v>3.9559999999998763E-3</v>
      </c>
      <c r="AE1981">
        <f t="shared" si="143"/>
        <v>0.92941055114320426</v>
      </c>
      <c r="AF1981">
        <f t="shared" si="145"/>
        <v>0.93240810725726853</v>
      </c>
    </row>
    <row r="1982" spans="27:32" x14ac:dyDescent="0.25">
      <c r="AA1982" s="7"/>
      <c r="AB1982" s="7"/>
      <c r="AC1982" s="7"/>
      <c r="AD1982">
        <f t="shared" si="144"/>
        <v>3.9579999999998765E-3</v>
      </c>
      <c r="AE1982">
        <f t="shared" si="143"/>
        <v>0.92920950584063533</v>
      </c>
      <c r="AF1982">
        <f t="shared" si="145"/>
        <v>0.93221155364318986</v>
      </c>
    </row>
    <row r="1983" spans="27:32" x14ac:dyDescent="0.25">
      <c r="AA1983" s="7"/>
      <c r="AB1983" s="7"/>
      <c r="AC1983" s="7"/>
      <c r="AD1983">
        <f t="shared" si="144"/>
        <v>3.9599999999998768E-3</v>
      </c>
      <c r="AE1983">
        <f t="shared" si="143"/>
        <v>0.92901175636412781</v>
      </c>
      <c r="AF1983">
        <f t="shared" si="145"/>
        <v>0.9320181698706218</v>
      </c>
    </row>
    <row r="1984" spans="27:32" x14ac:dyDescent="0.25">
      <c r="AA1984" s="7"/>
      <c r="AB1984" s="7"/>
      <c r="AC1984" s="7"/>
      <c r="AD1984">
        <f t="shared" si="144"/>
        <v>3.9619999999998771E-3</v>
      </c>
      <c r="AE1984">
        <f t="shared" si="143"/>
        <v>0.92881730223777603</v>
      </c>
      <c r="AF1984">
        <f t="shared" si="145"/>
        <v>0.93182795548339314</v>
      </c>
    </row>
    <row r="1985" spans="27:32" x14ac:dyDescent="0.25">
      <c r="AA1985" s="7"/>
      <c r="AB1985" s="7"/>
      <c r="AC1985" s="7"/>
      <c r="AD1985">
        <f t="shared" si="144"/>
        <v>3.9639999999998773E-3</v>
      </c>
      <c r="AE1985">
        <f t="shared" si="143"/>
        <v>0.92862614285693768</v>
      </c>
      <c r="AF1985">
        <f t="shared" si="145"/>
        <v>0.93164090990169035</v>
      </c>
    </row>
    <row r="1986" spans="27:32" x14ac:dyDescent="0.25">
      <c r="AA1986" s="7"/>
      <c r="AB1986" s="7"/>
      <c r="AC1986" s="7"/>
      <c r="AD1986">
        <f t="shared" si="144"/>
        <v>3.9659999999998776E-3</v>
      </c>
      <c r="AE1986">
        <f t="shared" si="143"/>
        <v>0.9284382774885811</v>
      </c>
      <c r="AF1986">
        <f t="shared" si="145"/>
        <v>0.93145703242239575</v>
      </c>
    </row>
    <row r="1987" spans="27:32" x14ac:dyDescent="0.25">
      <c r="AA1987" s="7"/>
      <c r="AB1987" s="7"/>
      <c r="AC1987" s="7"/>
      <c r="AD1987">
        <f t="shared" si="144"/>
        <v>3.9679999999998779E-3</v>
      </c>
      <c r="AE1987">
        <f t="shared" ref="AE1987:AE2050" si="146">2*ZL*EXP((-NL*AD1987)/(2*NQ))*(SIN((AD1987*SQRT(4*NK*NQ-NL^2))/(2*NQ))/SQRT(4*NK*NQ-NL^2))-NL*ZK*EXP((-NL*AD1987)/(2*NQ))*(SIN((AD1987*SQRT(4*NK*NQ-NL^2))/(2*NQ))/(NK*SQRT(4*NK*NQ-NL^2)))-ZQ*(NL/NQ)*EXP((-NL*AD1987)/(2*NQ))*(SIN((AD1987*SQRT(4*NK*NQ-NL^2))/(2*NQ))/SQRT(4*NK*NQ-NL^2))+ZQ*EXP((-NL*AD1987)/(2*NQ))*(COS((AD1987*SQRT(4*NK*NQ-NL^2))/(2*NQ))/NQ)-ZK*EXP((-NL*AD1987)/(2*NQ))*(COS((AD1987*SQRT(4*NK*NQ-NL^2))/(2*NQ))/NK)+ZK/NK</f>
        <v>0.92825370527163509</v>
      </c>
      <c r="AF1987">
        <f t="shared" si="145"/>
        <v>0.93127632221942858</v>
      </c>
    </row>
    <row r="1988" spans="27:32" x14ac:dyDescent="0.25">
      <c r="AA1988" s="7"/>
      <c r="AB1988" s="7"/>
      <c r="AC1988" s="7"/>
      <c r="AD1988">
        <f t="shared" ref="AD1988:AD2051" si="147">AD1987+t_MAX/5000</f>
        <v>3.9699999999998781E-3</v>
      </c>
      <c r="AE1988">
        <f t="shared" si="146"/>
        <v>0.92807242521734579</v>
      </c>
      <c r="AF1988">
        <f t="shared" si="145"/>
        <v>0.93109877834409083</v>
      </c>
    </row>
    <row r="1989" spans="27:32" x14ac:dyDescent="0.25">
      <c r="AA1989" s="7"/>
      <c r="AB1989" s="7"/>
      <c r="AC1989" s="7"/>
      <c r="AD1989">
        <f t="shared" si="147"/>
        <v>3.9719999999998784E-3</v>
      </c>
      <c r="AE1989">
        <f t="shared" si="146"/>
        <v>0.9278944362096353</v>
      </c>
      <c r="AF1989">
        <f t="shared" ref="AF1989:AF2052" si="148">(1*(ZQ/TA_SIM^2+ZL/TA_SIM+ZK)-1*(2*ZQ/TA_SIM^2+ZL/TA_SIM)+1*(ZQ/TA_SIM^2)+AF1988*(2*NQ/TA_SIM^2+NL/TA_SIM)-AF1987*(NQ/TA_SIM^2))/(NQ/TA_SIM^2+NL/TA_SIM+NK)</f>
        <v>0.93092439972541685</v>
      </c>
    </row>
    <row r="1990" spans="27:32" x14ac:dyDescent="0.25">
      <c r="AA1990" s="7"/>
      <c r="AB1990" s="7"/>
      <c r="AC1990" s="7"/>
      <c r="AD1990">
        <f t="shared" si="147"/>
        <v>3.9739999999998787E-3</v>
      </c>
      <c r="AE1990">
        <f t="shared" si="146"/>
        <v>0.92771973700546506</v>
      </c>
      <c r="AF1990">
        <f t="shared" si="148"/>
        <v>0.93075318517052663</v>
      </c>
    </row>
    <row r="1991" spans="27:32" x14ac:dyDescent="0.25">
      <c r="AA1991" s="7"/>
      <c r="AB1991" s="7"/>
      <c r="AC1991" s="7"/>
      <c r="AD1991">
        <f t="shared" si="147"/>
        <v>3.9759999999998789E-3</v>
      </c>
      <c r="AE1991">
        <f t="shared" si="146"/>
        <v>0.92754832623520456</v>
      </c>
      <c r="AF1991">
        <f t="shared" si="148"/>
        <v>0.93058513336498339</v>
      </c>
    </row>
    <row r="1992" spans="27:32" x14ac:dyDescent="0.25">
      <c r="AA1992" s="7"/>
      <c r="AB1992" s="7"/>
      <c r="AC1992" s="7"/>
      <c r="AD1992">
        <f t="shared" si="147"/>
        <v>3.9779999999998792E-3</v>
      </c>
      <c r="AE1992">
        <f t="shared" si="146"/>
        <v>0.92738020240300212</v>
      </c>
      <c r="AF1992">
        <f t="shared" si="148"/>
        <v>0.93042024287315495</v>
      </c>
    </row>
    <row r="1993" spans="27:32" x14ac:dyDescent="0.25">
      <c r="AA1993" s="7"/>
      <c r="AB1993" s="7"/>
      <c r="AC1993" s="7"/>
      <c r="AD1993">
        <f t="shared" si="147"/>
        <v>3.9799999999998795E-3</v>
      </c>
      <c r="AE1993">
        <f t="shared" si="146"/>
        <v>0.92721536388716097</v>
      </c>
      <c r="AF1993">
        <f t="shared" si="148"/>
        <v>0.93025851213857857</v>
      </c>
    </row>
    <row r="1994" spans="27:32" x14ac:dyDescent="0.25">
      <c r="AA1994" s="7"/>
      <c r="AB1994" s="7"/>
      <c r="AC1994" s="7"/>
      <c r="AD1994">
        <f t="shared" si="147"/>
        <v>3.9819999999998797E-3</v>
      </c>
      <c r="AE1994">
        <f t="shared" si="146"/>
        <v>0.92705380894051959</v>
      </c>
      <c r="AF1994">
        <f t="shared" si="148"/>
        <v>0.93009993948433012</v>
      </c>
    </row>
    <row r="1995" spans="27:32" x14ac:dyDescent="0.25">
      <c r="AA1995" s="7"/>
      <c r="AB1995" s="7"/>
      <c r="AC1995" s="7"/>
      <c r="AD1995">
        <f t="shared" si="147"/>
        <v>3.98399999999988E-3</v>
      </c>
      <c r="AE1995">
        <f t="shared" si="146"/>
        <v>0.92689553569083472</v>
      </c>
      <c r="AF1995">
        <f t="shared" si="148"/>
        <v>0.92994452311339704</v>
      </c>
    </row>
    <row r="1996" spans="27:32" x14ac:dyDescent="0.25">
      <c r="AA1996" s="7"/>
      <c r="AB1996" s="7"/>
      <c r="AC1996" s="7"/>
      <c r="AD1996">
        <f t="shared" si="147"/>
        <v>3.9859999999998803E-3</v>
      </c>
      <c r="AE1996">
        <f t="shared" si="146"/>
        <v>0.92674054214116952</v>
      </c>
      <c r="AF1996">
        <f t="shared" si="148"/>
        <v>0.92979226110905411</v>
      </c>
    </row>
    <row r="1997" spans="27:32" x14ac:dyDescent="0.25">
      <c r="AA1997" s="7"/>
      <c r="AB1997" s="7"/>
      <c r="AC1997" s="7"/>
      <c r="AD1997">
        <f t="shared" si="147"/>
        <v>3.9879999999998805E-3</v>
      </c>
      <c r="AE1997">
        <f t="shared" si="146"/>
        <v>0.92658882617028593</v>
      </c>
      <c r="AF1997">
        <f t="shared" si="148"/>
        <v>0.92964315143524445</v>
      </c>
    </row>
    <row r="1998" spans="27:32" x14ac:dyDescent="0.25">
      <c r="AA1998" s="7"/>
      <c r="AB1998" s="7"/>
      <c r="AC1998" s="7"/>
      <c r="AD1998">
        <f t="shared" si="147"/>
        <v>3.9899999999998808E-3</v>
      </c>
      <c r="AE1998">
        <f t="shared" si="146"/>
        <v>0.92644038553303887</v>
      </c>
      <c r="AF1998">
        <f t="shared" si="148"/>
        <v>0.92949719193696367</v>
      </c>
    </row>
    <row r="1999" spans="27:32" x14ac:dyDescent="0.25">
      <c r="AA1999" s="7"/>
      <c r="AB1999" s="7"/>
      <c r="AC1999" s="7"/>
      <c r="AD1999">
        <f t="shared" si="147"/>
        <v>3.9919999999998811E-3</v>
      </c>
      <c r="AE1999">
        <f t="shared" si="146"/>
        <v>0.92629521786077718</v>
      </c>
      <c r="AF1999">
        <f t="shared" si="148"/>
        <v>0.92935438034064721</v>
      </c>
    </row>
    <row r="2000" spans="27:32" x14ac:dyDescent="0.25">
      <c r="AA2000" s="7"/>
      <c r="AB2000" s="7"/>
      <c r="AC2000" s="7"/>
      <c r="AD2000">
        <f t="shared" si="147"/>
        <v>3.9939999999998813E-3</v>
      </c>
      <c r="AE2000">
        <f t="shared" si="146"/>
        <v>0.92615332066174649</v>
      </c>
      <c r="AF2000">
        <f t="shared" si="148"/>
        <v>0.92921471425456159</v>
      </c>
    </row>
    <row r="2001" spans="27:32" x14ac:dyDescent="0.25">
      <c r="AA2001" s="7"/>
      <c r="AB2001" s="7"/>
      <c r="AC2001" s="7"/>
      <c r="AD2001">
        <f t="shared" si="147"/>
        <v>3.9959999999998816E-3</v>
      </c>
      <c r="AE2001">
        <f t="shared" si="146"/>
        <v>0.92601469132149594</v>
      </c>
      <c r="AF2001">
        <f t="shared" si="148"/>
        <v>0.92907819116919965</v>
      </c>
    </row>
    <row r="2002" spans="27:32" x14ac:dyDescent="0.25">
      <c r="AA2002" s="7"/>
      <c r="AB2002" s="7"/>
      <c r="AC2002" s="7"/>
      <c r="AD2002">
        <f t="shared" si="147"/>
        <v>3.9979999999998819E-3</v>
      </c>
      <c r="AE2002">
        <f t="shared" si="146"/>
        <v>0.92587932710329046</v>
      </c>
      <c r="AF2002">
        <f t="shared" si="148"/>
        <v>0.92894480845767957</v>
      </c>
    </row>
    <row r="2003" spans="27:32" x14ac:dyDescent="0.25">
      <c r="AA2003" s="7"/>
      <c r="AB2003" s="7"/>
      <c r="AC2003" s="7"/>
      <c r="AD2003">
        <f t="shared" si="147"/>
        <v>3.9999999999998821E-3</v>
      </c>
      <c r="AE2003">
        <f t="shared" si="146"/>
        <v>0.92574722514852448</v>
      </c>
      <c r="AF2003">
        <f t="shared" si="148"/>
        <v>0.92881456337614676</v>
      </c>
    </row>
    <row r="2004" spans="27:32" x14ac:dyDescent="0.25">
      <c r="AA2004" s="7"/>
      <c r="AB2004" s="7"/>
      <c r="AC2004" s="7"/>
      <c r="AD2004">
        <f t="shared" si="147"/>
        <v>4.0019999999998824E-3</v>
      </c>
      <c r="AE2004">
        <f t="shared" si="146"/>
        <v>0.92561838247714101</v>
      </c>
      <c r="AF2004">
        <f t="shared" si="148"/>
        <v>0.92868745306417999</v>
      </c>
    </row>
    <row r="2005" spans="27:32" x14ac:dyDescent="0.25">
      <c r="AA2005" s="7"/>
      <c r="AB2005" s="7"/>
      <c r="AC2005" s="7"/>
      <c r="AD2005">
        <f t="shared" si="147"/>
        <v>4.0039999999998827E-3</v>
      </c>
      <c r="AE2005">
        <f t="shared" si="146"/>
        <v>0.92549279598805423</v>
      </c>
      <c r="AF2005">
        <f t="shared" si="148"/>
        <v>0.92856347454520072</v>
      </c>
    </row>
    <row r="2006" spans="27:32" x14ac:dyDescent="0.25">
      <c r="AA2006" s="7"/>
      <c r="AB2006" s="7"/>
      <c r="AC2006" s="7"/>
      <c r="AD2006">
        <f t="shared" si="147"/>
        <v>4.0059999999998829E-3</v>
      </c>
      <c r="AE2006">
        <f t="shared" si="146"/>
        <v>0.92537046245957522</v>
      </c>
      <c r="AF2006">
        <f t="shared" si="148"/>
        <v>0.92844262472688599</v>
      </c>
    </row>
    <row r="2007" spans="27:32" x14ac:dyDescent="0.25">
      <c r="AA2007" s="7"/>
      <c r="AB2007" s="7"/>
      <c r="AC2007" s="7"/>
      <c r="AD2007">
        <f t="shared" si="147"/>
        <v>4.0079999999998832E-3</v>
      </c>
      <c r="AE2007">
        <f t="shared" si="146"/>
        <v>0.92525137854984174</v>
      </c>
      <c r="AF2007">
        <f t="shared" si="148"/>
        <v>0.92832490040158533</v>
      </c>
    </row>
    <row r="2008" spans="27:32" x14ac:dyDescent="0.25">
      <c r="AA2008" s="7"/>
      <c r="AB2008" s="7"/>
      <c r="AC2008" s="7"/>
      <c r="AD2008">
        <f t="shared" si="147"/>
        <v>4.0099999999998834E-3</v>
      </c>
      <c r="AE2008">
        <f t="shared" si="146"/>
        <v>0.92513554079725147</v>
      </c>
      <c r="AF2008">
        <f t="shared" si="148"/>
        <v>0.92821029824674028</v>
      </c>
    </row>
    <row r="2009" spans="27:32" x14ac:dyDescent="0.25">
      <c r="AA2009" s="7"/>
      <c r="AB2009" s="7"/>
      <c r="AC2009" s="7"/>
      <c r="AD2009">
        <f t="shared" si="147"/>
        <v>4.0119999999998837E-3</v>
      </c>
      <c r="AE2009">
        <f t="shared" si="146"/>
        <v>0.92502294562089993</v>
      </c>
      <c r="AF2009">
        <f t="shared" si="148"/>
        <v>0.92809881482530776</v>
      </c>
    </row>
    <row r="2010" spans="27:32" x14ac:dyDescent="0.25">
      <c r="AA2010" s="7"/>
      <c r="AB2010" s="7"/>
      <c r="AC2010" s="7"/>
      <c r="AD2010">
        <f t="shared" si="147"/>
        <v>4.013999999999884E-3</v>
      </c>
      <c r="AE2010">
        <f t="shared" si="146"/>
        <v>0.92491358932101986</v>
      </c>
      <c r="AF2010">
        <f t="shared" si="148"/>
        <v>0.92799044658618735</v>
      </c>
    </row>
    <row r="2011" spans="27:32" x14ac:dyDescent="0.25">
      <c r="AA2011" s="7"/>
      <c r="AB2011" s="7"/>
      <c r="AC2011" s="7"/>
      <c r="AD2011">
        <f t="shared" si="147"/>
        <v>4.0159999999998842E-3</v>
      </c>
      <c r="AE2011">
        <f t="shared" si="146"/>
        <v>0.9248074680794266</v>
      </c>
      <c r="AF2011">
        <f t="shared" si="148"/>
        <v>0.92788518986465118</v>
      </c>
    </row>
    <row r="2012" spans="27:32" x14ac:dyDescent="0.25">
      <c r="AA2012" s="7"/>
      <c r="AB2012" s="7"/>
      <c r="AC2012" s="7"/>
      <c r="AD2012">
        <f t="shared" si="147"/>
        <v>4.0179999999998845E-3</v>
      </c>
      <c r="AE2012">
        <f t="shared" si="146"/>
        <v>0.92470457795996519</v>
      </c>
      <c r="AF2012">
        <f t="shared" si="148"/>
        <v>0.92778304088277785</v>
      </c>
    </row>
    <row r="2013" spans="27:32" x14ac:dyDescent="0.25">
      <c r="AA2013" s="7"/>
      <c r="AB2013" s="7"/>
      <c r="AC2013" s="7"/>
      <c r="AD2013">
        <f t="shared" si="147"/>
        <v>4.0199999999998848E-3</v>
      </c>
      <c r="AE2013">
        <f t="shared" si="146"/>
        <v>0.92460491490896157</v>
      </c>
      <c r="AF2013">
        <f t="shared" si="148"/>
        <v>0.92768399574988902</v>
      </c>
    </row>
    <row r="2014" spans="27:32" x14ac:dyDescent="0.25">
      <c r="AA2014" s="7"/>
      <c r="AB2014" s="7"/>
      <c r="AC2014" s="7"/>
      <c r="AD2014">
        <f t="shared" si="147"/>
        <v>4.021999999999885E-3</v>
      </c>
      <c r="AE2014">
        <f t="shared" si="146"/>
        <v>0.92450847475567821</v>
      </c>
      <c r="AF2014">
        <f t="shared" si="148"/>
        <v>0.92758805046299031</v>
      </c>
    </row>
    <row r="2015" spans="27:32" x14ac:dyDescent="0.25">
      <c r="AA2015" s="7"/>
      <c r="AB2015" s="7"/>
      <c r="AC2015" s="7"/>
      <c r="AD2015">
        <f t="shared" si="147"/>
        <v>4.0239999999998853E-3</v>
      </c>
      <c r="AE2015">
        <f t="shared" si="146"/>
        <v>0.92441525321277174</v>
      </c>
      <c r="AF2015">
        <f t="shared" si="148"/>
        <v>0.92749520090721416</v>
      </c>
    </row>
    <row r="2016" spans="27:32" x14ac:dyDescent="0.25">
      <c r="AA2016" s="7"/>
      <c r="AB2016" s="7"/>
      <c r="AC2016" s="7"/>
      <c r="AD2016">
        <f t="shared" si="147"/>
        <v>4.0259999999998856E-3</v>
      </c>
      <c r="AE2016">
        <f t="shared" si="146"/>
        <v>0.9243252458767548</v>
      </c>
      <c r="AF2016">
        <f t="shared" si="148"/>
        <v>0.92740544285626736</v>
      </c>
    </row>
    <row r="2017" spans="27:32" x14ac:dyDescent="0.25">
      <c r="AA2017" s="7"/>
      <c r="AB2017" s="7"/>
      <c r="AC2017" s="7"/>
      <c r="AD2017">
        <f t="shared" si="147"/>
        <v>4.0279999999998858E-3</v>
      </c>
      <c r="AE2017">
        <f t="shared" si="146"/>
        <v>0.92423844822846091</v>
      </c>
      <c r="AF2017">
        <f t="shared" si="148"/>
        <v>0.92731877197288071</v>
      </c>
    </row>
    <row r="2018" spans="27:32" x14ac:dyDescent="0.25">
      <c r="AA2018" s="7"/>
      <c r="AB2018" s="7"/>
      <c r="AC2018" s="7"/>
      <c r="AD2018">
        <f t="shared" si="147"/>
        <v>4.0299999999998861E-3</v>
      </c>
      <c r="AE2018">
        <f t="shared" si="146"/>
        <v>0.92415485563351418</v>
      </c>
      <c r="AF2018">
        <f t="shared" si="148"/>
        <v>0.92723518380926306</v>
      </c>
    </row>
    <row r="2019" spans="27:32" x14ac:dyDescent="0.25">
      <c r="AA2019" s="7"/>
      <c r="AB2019" s="7"/>
      <c r="AC2019" s="7"/>
      <c r="AD2019">
        <f t="shared" si="147"/>
        <v>4.0319999999998864E-3</v>
      </c>
      <c r="AE2019">
        <f t="shared" si="146"/>
        <v>0.92407446334279941</v>
      </c>
      <c r="AF2019">
        <f t="shared" si="148"/>
        <v>0.92715467380755723</v>
      </c>
    </row>
    <row r="2020" spans="27:32" x14ac:dyDescent="0.25">
      <c r="AA2020" s="7"/>
      <c r="AB2020" s="7"/>
      <c r="AC2020" s="7"/>
      <c r="AD2020">
        <f t="shared" si="147"/>
        <v>4.0339999999998866E-3</v>
      </c>
      <c r="AE2020">
        <f t="shared" si="146"/>
        <v>0.92399726649293912</v>
      </c>
      <c r="AF2020">
        <f t="shared" si="148"/>
        <v>0.92707723730029989</v>
      </c>
    </row>
    <row r="2021" spans="27:32" x14ac:dyDescent="0.25">
      <c r="AA2021" s="7"/>
      <c r="AB2021" s="7"/>
      <c r="AC2021" s="7"/>
      <c r="AD2021">
        <f t="shared" si="147"/>
        <v>4.0359999999998869E-3</v>
      </c>
      <c r="AE2021">
        <f t="shared" si="146"/>
        <v>0.92392326010677095</v>
      </c>
      <c r="AF2021">
        <f t="shared" si="148"/>
        <v>0.9270028695108844</v>
      </c>
    </row>
    <row r="2022" spans="27:32" x14ac:dyDescent="0.25">
      <c r="AA2022" s="7"/>
      <c r="AB2022" s="7"/>
      <c r="AC2022" s="7"/>
      <c r="AD2022">
        <f t="shared" si="147"/>
        <v>4.0379999999998872E-3</v>
      </c>
      <c r="AE2022">
        <f t="shared" si="146"/>
        <v>0.92385243909382997</v>
      </c>
      <c r="AF2022">
        <f t="shared" si="148"/>
        <v>0.92693156555402711</v>
      </c>
    </row>
    <row r="2023" spans="27:32" x14ac:dyDescent="0.25">
      <c r="AA2023" s="7"/>
      <c r="AB2023" s="7"/>
      <c r="AC2023" s="7"/>
      <c r="AD2023">
        <f t="shared" si="147"/>
        <v>4.0399999999998874E-3</v>
      </c>
      <c r="AE2023">
        <f t="shared" si="146"/>
        <v>0.92378479825083393</v>
      </c>
      <c r="AF2023">
        <f t="shared" si="148"/>
        <v>0.92686332043623632</v>
      </c>
    </row>
    <row r="2024" spans="27:32" x14ac:dyDescent="0.25">
      <c r="AA2024" s="7"/>
      <c r="AB2024" s="7"/>
      <c r="AC2024" s="7"/>
      <c r="AD2024">
        <f t="shared" si="147"/>
        <v>4.0419999999998877E-3</v>
      </c>
      <c r="AE2024">
        <f t="shared" si="146"/>
        <v>0.92372033226217121</v>
      </c>
      <c r="AF2024">
        <f t="shared" si="148"/>
        <v>0.92679812905628411</v>
      </c>
    </row>
    <row r="2025" spans="27:32" x14ac:dyDescent="0.25">
      <c r="AA2025" s="7"/>
      <c r="AB2025" s="7"/>
      <c r="AC2025" s="7"/>
      <c r="AD2025">
        <f t="shared" si="147"/>
        <v>4.043999999999888E-3</v>
      </c>
      <c r="AE2025">
        <f t="shared" si="146"/>
        <v>0.92365903570039254</v>
      </c>
      <c r="AF2025">
        <f t="shared" si="148"/>
        <v>0.92673598620568198</v>
      </c>
    </row>
    <row r="2026" spans="27:32" x14ac:dyDescent="0.25">
      <c r="AA2026" s="7"/>
      <c r="AB2026" s="7"/>
      <c r="AC2026" s="7"/>
      <c r="AD2026">
        <f t="shared" si="147"/>
        <v>4.0459999999998882E-3</v>
      </c>
      <c r="AE2026">
        <f t="shared" si="146"/>
        <v>0.92360090302670583</v>
      </c>
      <c r="AF2026">
        <f t="shared" si="148"/>
        <v>0.92667688656915892</v>
      </c>
    </row>
    <row r="2027" spans="27:32" x14ac:dyDescent="0.25">
      <c r="AA2027" s="7"/>
      <c r="AB2027" s="7"/>
      <c r="AC2027" s="7"/>
      <c r="AD2027">
        <f t="shared" si="147"/>
        <v>4.0479999999998885E-3</v>
      </c>
      <c r="AE2027">
        <f t="shared" si="146"/>
        <v>0.923545928591474</v>
      </c>
      <c r="AF2027">
        <f t="shared" si="148"/>
        <v>0.92662082472514251</v>
      </c>
    </row>
    <row r="2028" spans="27:32" x14ac:dyDescent="0.25">
      <c r="AA2028" s="7"/>
      <c r="AB2028" s="7"/>
      <c r="AC2028" s="7"/>
      <c r="AD2028">
        <f t="shared" si="147"/>
        <v>4.0499999999998888E-3</v>
      </c>
      <c r="AE2028">
        <f t="shared" si="146"/>
        <v>0.92349410663471576</v>
      </c>
      <c r="AF2028">
        <f t="shared" si="148"/>
        <v>0.92656779514624299</v>
      </c>
    </row>
    <row r="2029" spans="27:32" x14ac:dyDescent="0.25">
      <c r="AA2029" s="7"/>
      <c r="AB2029" s="7"/>
      <c r="AC2029" s="7"/>
      <c r="AD2029">
        <f t="shared" si="147"/>
        <v>4.051999999999889E-3</v>
      </c>
      <c r="AE2029">
        <f t="shared" si="146"/>
        <v>0.92344543128661016</v>
      </c>
      <c r="AF2029">
        <f t="shared" si="148"/>
        <v>0.92651779219974095</v>
      </c>
    </row>
    <row r="2030" spans="27:32" x14ac:dyDescent="0.25">
      <c r="AA2030" s="7"/>
      <c r="AB2030" s="7"/>
      <c r="AC2030" s="7"/>
      <c r="AD2030">
        <f t="shared" si="147"/>
        <v>4.0539999999998893E-3</v>
      </c>
      <c r="AE2030">
        <f t="shared" si="146"/>
        <v>0.92339989656800325</v>
      </c>
      <c r="AF2030">
        <f t="shared" si="148"/>
        <v>0.92647081014807653</v>
      </c>
    </row>
    <row r="2031" spans="27:32" x14ac:dyDescent="0.25">
      <c r="AA2031" s="7"/>
      <c r="AB2031" s="7"/>
      <c r="AC2031" s="7"/>
      <c r="AD2031">
        <f t="shared" si="147"/>
        <v>4.0559999999998896E-3</v>
      </c>
      <c r="AE2031">
        <f t="shared" si="146"/>
        <v>0.92335749639091824</v>
      </c>
      <c r="AF2031">
        <f t="shared" si="148"/>
        <v>0.92642684314934298</v>
      </c>
    </row>
    <row r="2032" spans="27:32" x14ac:dyDescent="0.25">
      <c r="AA2032" s="7"/>
      <c r="AB2032" s="7"/>
      <c r="AC2032" s="7"/>
      <c r="AD2032">
        <f t="shared" si="147"/>
        <v>4.0579999999998898E-3</v>
      </c>
      <c r="AE2032">
        <f t="shared" si="146"/>
        <v>0.92331822455906942</v>
      </c>
      <c r="AF2032">
        <f t="shared" si="148"/>
        <v>0.92638588525778187</v>
      </c>
    </row>
    <row r="2033" spans="27:32" x14ac:dyDescent="0.25">
      <c r="AA2033" s="7"/>
      <c r="AB2033" s="7"/>
      <c r="AC2033" s="7"/>
      <c r="AD2033">
        <f t="shared" si="147"/>
        <v>4.0599999999998901E-3</v>
      </c>
      <c r="AE2033">
        <f t="shared" si="146"/>
        <v>0.92328207476837754</v>
      </c>
      <c r="AF2033">
        <f t="shared" si="148"/>
        <v>0.92634793042428165</v>
      </c>
    </row>
    <row r="2034" spans="27:32" x14ac:dyDescent="0.25">
      <c r="AA2034" s="7"/>
      <c r="AB2034" s="7"/>
      <c r="AC2034" s="7"/>
      <c r="AD2034">
        <f t="shared" si="147"/>
        <v>4.0619999999998904E-3</v>
      </c>
      <c r="AE2034">
        <f t="shared" si="146"/>
        <v>0.92324904060748936</v>
      </c>
      <c r="AF2034">
        <f t="shared" si="148"/>
        <v>0.92631297249687949</v>
      </c>
    </row>
    <row r="2035" spans="27:32" x14ac:dyDescent="0.25">
      <c r="AA2035" s="7"/>
      <c r="AB2035" s="7"/>
      <c r="AC2035" s="7"/>
      <c r="AD2035">
        <f t="shared" si="147"/>
        <v>4.0639999999998906E-3</v>
      </c>
      <c r="AE2035">
        <f t="shared" si="146"/>
        <v>0.92321911555829927</v>
      </c>
      <c r="AF2035">
        <f t="shared" si="148"/>
        <v>0.92628100522126511</v>
      </c>
    </row>
    <row r="2036" spans="27:32" x14ac:dyDescent="0.25">
      <c r="AA2036" s="7"/>
      <c r="AB2036" s="7"/>
      <c r="AC2036" s="7"/>
      <c r="AD2036">
        <f t="shared" si="147"/>
        <v>4.0659999999998909E-3</v>
      </c>
      <c r="AE2036">
        <f t="shared" si="146"/>
        <v>0.92319229299647532</v>
      </c>
      <c r="AF2036">
        <f t="shared" si="148"/>
        <v>0.92625202224128744</v>
      </c>
    </row>
    <row r="2037" spans="27:32" x14ac:dyDescent="0.25">
      <c r="AA2037" s="7"/>
      <c r="AB2037" s="7"/>
      <c r="AC2037" s="7"/>
      <c r="AD2037">
        <f t="shared" si="147"/>
        <v>4.0679999999998911E-3</v>
      </c>
      <c r="AE2037">
        <f t="shared" si="146"/>
        <v>0.9231685661919854</v>
      </c>
      <c r="AF2037">
        <f t="shared" si="148"/>
        <v>0.92622601709946506</v>
      </c>
    </row>
    <row r="2038" spans="27:32" x14ac:dyDescent="0.25">
      <c r="AA2038" s="7"/>
      <c r="AB2038" s="7"/>
      <c r="AC2038" s="7"/>
      <c r="AD2038">
        <f t="shared" si="147"/>
        <v>4.0699999999998914E-3</v>
      </c>
      <c r="AE2038">
        <f t="shared" si="146"/>
        <v>0.92314792830962966</v>
      </c>
      <c r="AF2038">
        <f t="shared" si="148"/>
        <v>0.9262029832374975</v>
      </c>
    </row>
    <row r="2039" spans="27:32" x14ac:dyDescent="0.25">
      <c r="AA2039" s="7"/>
      <c r="AB2039" s="7"/>
      <c r="AC2039" s="7"/>
      <c r="AD2039">
        <f t="shared" si="147"/>
        <v>4.0719999999998917E-3</v>
      </c>
      <c r="AE2039">
        <f t="shared" si="146"/>
        <v>0.92313037240957263</v>
      </c>
      <c r="AF2039">
        <f t="shared" si="148"/>
        <v>0.92618291399678088</v>
      </c>
    </row>
    <row r="2040" spans="27:32" x14ac:dyDescent="0.25">
      <c r="AA2040" s="7"/>
      <c r="AB2040" s="7"/>
      <c r="AC2040" s="7"/>
      <c r="AD2040">
        <f t="shared" si="147"/>
        <v>4.0739999999998919E-3</v>
      </c>
      <c r="AE2040">
        <f t="shared" si="146"/>
        <v>0.92311589144788009</v>
      </c>
      <c r="AF2040">
        <f t="shared" si="148"/>
        <v>0.92616580261892489</v>
      </c>
    </row>
    <row r="2041" spans="27:32" x14ac:dyDescent="0.25">
      <c r="AA2041" s="7"/>
      <c r="AB2041" s="7"/>
      <c r="AC2041" s="7"/>
      <c r="AD2041">
        <f t="shared" si="147"/>
        <v>4.0759999999998922E-3</v>
      </c>
      <c r="AE2041">
        <f t="shared" si="146"/>
        <v>0.92310447827705833</v>
      </c>
      <c r="AF2041">
        <f t="shared" si="148"/>
        <v>0.92615164224627389</v>
      </c>
    </row>
    <row r="2042" spans="27:32" x14ac:dyDescent="0.25">
      <c r="AA2042" s="7"/>
      <c r="AB2042" s="7"/>
      <c r="AC2042" s="7"/>
      <c r="AD2042">
        <f t="shared" si="147"/>
        <v>4.0779999999998925E-3</v>
      </c>
      <c r="AE2042">
        <f t="shared" si="146"/>
        <v>0.92309612564659549</v>
      </c>
      <c r="AF2042">
        <f t="shared" si="148"/>
        <v>0.92614042592242884</v>
      </c>
    </row>
    <row r="2043" spans="27:32" x14ac:dyDescent="0.25">
      <c r="AA2043" s="7"/>
      <c r="AB2043" s="7"/>
      <c r="AC2043" s="7"/>
      <c r="AD2043">
        <f t="shared" si="147"/>
        <v>4.0799999999998927E-3</v>
      </c>
      <c r="AE2043">
        <f t="shared" si="146"/>
        <v>0.92309082620350591</v>
      </c>
      <c r="AF2043">
        <f t="shared" si="148"/>
        <v>0.9261321465927731</v>
      </c>
    </row>
    <row r="2044" spans="27:32" x14ac:dyDescent="0.25">
      <c r="AA2044" s="7"/>
      <c r="AB2044" s="7"/>
      <c r="AC2044" s="7"/>
      <c r="AD2044">
        <f t="shared" si="147"/>
        <v>4.081999999999893E-3</v>
      </c>
      <c r="AE2044">
        <f t="shared" si="146"/>
        <v>0.92308857249287801</v>
      </c>
      <c r="AF2044">
        <f t="shared" si="148"/>
        <v>0.92612679710500001</v>
      </c>
    </row>
    <row r="2045" spans="27:32" x14ac:dyDescent="0.25">
      <c r="AA2045" s="7"/>
      <c r="AB2045" s="7"/>
      <c r="AC2045" s="7"/>
      <c r="AD2045">
        <f t="shared" si="147"/>
        <v>4.0839999999998933E-3</v>
      </c>
      <c r="AE2045">
        <f t="shared" si="146"/>
        <v>0.9230893569584232</v>
      </c>
      <c r="AF2045">
        <f t="shared" si="148"/>
        <v>0.92612437020964367</v>
      </c>
    </row>
    <row r="2046" spans="27:32" x14ac:dyDescent="0.25">
      <c r="AA2046" s="7"/>
      <c r="AB2046" s="7"/>
      <c r="AC2046" s="7"/>
      <c r="AD2046">
        <f t="shared" si="147"/>
        <v>4.0859999999998935E-3</v>
      </c>
      <c r="AE2046">
        <f t="shared" si="146"/>
        <v>0.92309317194302887</v>
      </c>
      <c r="AF2046">
        <f t="shared" si="148"/>
        <v>0.92612485856061155</v>
      </c>
    </row>
    <row r="2047" spans="27:32" x14ac:dyDescent="0.25">
      <c r="AA2047" s="7"/>
      <c r="AB2047" s="7"/>
      <c r="AC2047" s="7"/>
      <c r="AD2047">
        <f t="shared" si="147"/>
        <v>4.0879999999998938E-3</v>
      </c>
      <c r="AE2047">
        <f t="shared" si="146"/>
        <v>0.92310000968931305</v>
      </c>
      <c r="AF2047">
        <f t="shared" si="148"/>
        <v>0.92612825471572002</v>
      </c>
    </row>
    <row r="2048" spans="27:32" x14ac:dyDescent="0.25">
      <c r="AA2048" s="7"/>
      <c r="AB2048" s="7"/>
      <c r="AC2048" s="7"/>
      <c r="AD2048">
        <f t="shared" si="147"/>
        <v>4.0899999999998941E-3</v>
      </c>
      <c r="AE2048">
        <f t="shared" si="146"/>
        <v>0.92310986234018222</v>
      </c>
      <c r="AF2048">
        <f t="shared" si="148"/>
        <v>0.92613455113723198</v>
      </c>
    </row>
    <row r="2049" spans="27:32" x14ac:dyDescent="0.25">
      <c r="AA2049" s="7"/>
      <c r="AB2049" s="7"/>
      <c r="AC2049" s="7"/>
      <c r="AD2049">
        <f t="shared" si="147"/>
        <v>4.0919999999998943E-3</v>
      </c>
      <c r="AE2049">
        <f t="shared" si="146"/>
        <v>0.92312272193939116</v>
      </c>
      <c r="AF2049">
        <f t="shared" si="148"/>
        <v>0.92614374019239665</v>
      </c>
    </row>
    <row r="2050" spans="27:32" x14ac:dyDescent="0.25">
      <c r="AA2050" s="7"/>
      <c r="AB2050" s="7"/>
      <c r="AC2050" s="7"/>
      <c r="AD2050">
        <f t="shared" si="147"/>
        <v>4.0939999999998946E-3</v>
      </c>
      <c r="AE2050">
        <f t="shared" si="146"/>
        <v>0.92313858043210584</v>
      </c>
      <c r="AF2050">
        <f t="shared" si="148"/>
        <v>0.92615581415399229</v>
      </c>
    </row>
    <row r="2051" spans="27:32" x14ac:dyDescent="0.25">
      <c r="AA2051" s="7"/>
      <c r="AB2051" s="7"/>
      <c r="AC2051" s="7"/>
      <c r="AD2051">
        <f t="shared" si="147"/>
        <v>4.0959999999998949E-3</v>
      </c>
      <c r="AE2051">
        <f t="shared" ref="AE2051:AE2114" si="149">2*ZL*EXP((-NL*AD2051)/(2*NQ))*(SIN((AD2051*SQRT(4*NK*NQ-NL^2))/(2*NQ))/SQRT(4*NK*NQ-NL^2))-NL*ZK*EXP((-NL*AD2051)/(2*NQ))*(SIN((AD2051*SQRT(4*NK*NQ-NL^2))/(2*NQ))/(NK*SQRT(4*NK*NQ-NL^2)))-ZQ*(NL/NQ)*EXP((-NL*AD2051)/(2*NQ))*(SIN((AD2051*SQRT(4*NK*NQ-NL^2))/(2*NQ))/SQRT(4*NK*NQ-NL^2))+ZQ*EXP((-NL*AD2051)/(2*NQ))*(COS((AD2051*SQRT(4*NK*NQ-NL^2))/(2*NQ))/NQ)-ZK*EXP((-NL*AD2051)/(2*NQ))*(COS((AD2051*SQRT(4*NK*NQ-NL^2))/(2*NQ))/NK)+ZK/NK</f>
        <v>0.92315742966546799</v>
      </c>
      <c r="AF2051">
        <f t="shared" si="148"/>
        <v>0.92617076520087149</v>
      </c>
    </row>
    <row r="2052" spans="27:32" x14ac:dyDescent="0.25">
      <c r="AA2052" s="7"/>
      <c r="AB2052" s="7"/>
      <c r="AC2052" s="7"/>
      <c r="AD2052">
        <f t="shared" ref="AD2052:AD2115" si="150">AD2051+t_MAX/5000</f>
        <v>4.0979999999998951E-3</v>
      </c>
      <c r="AE2052">
        <f t="shared" si="149"/>
        <v>0.92317926138916317</v>
      </c>
      <c r="AF2052">
        <f t="shared" si="148"/>
        <v>0.92618858541850768</v>
      </c>
    </row>
    <row r="2053" spans="27:32" x14ac:dyDescent="0.25">
      <c r="AA2053" s="7"/>
      <c r="AB2053" s="7"/>
      <c r="AC2053" s="7"/>
      <c r="AD2053">
        <f t="shared" si="150"/>
        <v>4.0999999999998954E-3</v>
      </c>
      <c r="AE2053">
        <f t="shared" si="149"/>
        <v>0.92320406725599036</v>
      </c>
      <c r="AF2053">
        <f t="shared" ref="AF2053:AF2116" si="151">(1*(ZQ/TA_SIM^2+ZL/TA_SIM+ZK)-1*(2*ZQ/TA_SIM^2+ZL/TA_SIM)+1*(ZQ/TA_SIM^2)+AF2052*(2*NQ/TA_SIM^2+NL/TA_SIM)-AF2051*(NQ/TA_SIM^2))/(NQ/TA_SIM^2+NL/TA_SIM+NK)</f>
        <v>0.92620926679954463</v>
      </c>
    </row>
    <row r="2054" spans="27:32" x14ac:dyDescent="0.25">
      <c r="AA2054" s="7"/>
      <c r="AB2054" s="7"/>
      <c r="AC2054" s="7"/>
      <c r="AD2054">
        <f t="shared" si="150"/>
        <v>4.1019999999998957E-3</v>
      </c>
      <c r="AE2054">
        <f t="shared" si="149"/>
        <v>0.9232318388224342</v>
      </c>
      <c r="AF2054">
        <f t="shared" si="151"/>
        <v>0.92623280124434826</v>
      </c>
    </row>
    <row r="2055" spans="27:32" x14ac:dyDescent="0.25">
      <c r="AA2055" s="7"/>
      <c r="AB2055" s="7"/>
      <c r="AC2055" s="7"/>
      <c r="AD2055">
        <f t="shared" si="150"/>
        <v>4.1039999999998959E-3</v>
      </c>
      <c r="AE2055">
        <f t="shared" si="149"/>
        <v>0.92326256754923997</v>
      </c>
      <c r="AF2055">
        <f t="shared" si="151"/>
        <v>0.92625918056156087</v>
      </c>
    </row>
    <row r="2056" spans="27:32" x14ac:dyDescent="0.25">
      <c r="AA2056" s="7"/>
      <c r="AB2056" s="7"/>
      <c r="AC2056" s="7"/>
      <c r="AD2056">
        <f t="shared" si="150"/>
        <v>4.1059999999998962E-3</v>
      </c>
      <c r="AE2056">
        <f t="shared" si="149"/>
        <v>0.92329624480199046</v>
      </c>
      <c r="AF2056">
        <f t="shared" si="151"/>
        <v>0.92628839646865679</v>
      </c>
    </row>
    <row r="2057" spans="27:32" x14ac:dyDescent="0.25">
      <c r="AA2057" s="7"/>
      <c r="AB2057" s="7"/>
      <c r="AC2057" s="7"/>
      <c r="AD2057">
        <f t="shared" si="150"/>
        <v>4.1079999999998965E-3</v>
      </c>
      <c r="AE2057">
        <f t="shared" si="149"/>
        <v>0.92333286185168528</v>
      </c>
      <c r="AF2057">
        <f t="shared" si="151"/>
        <v>0.9263204405925004</v>
      </c>
    </row>
    <row r="2058" spans="27:32" x14ac:dyDescent="0.25">
      <c r="AA2058" s="7"/>
      <c r="AB2058" s="7"/>
      <c r="AC2058" s="7"/>
      <c r="AD2058">
        <f t="shared" si="150"/>
        <v>4.1099999999998967E-3</v>
      </c>
      <c r="AE2058">
        <f t="shared" si="149"/>
        <v>0.92337240987532221</v>
      </c>
      <c r="AF2058">
        <f t="shared" si="151"/>
        <v>0.92635530446990755</v>
      </c>
    </row>
    <row r="2059" spans="27:32" x14ac:dyDescent="0.25">
      <c r="AA2059" s="7"/>
      <c r="AB2059" s="7"/>
      <c r="AC2059" s="7"/>
      <c r="AD2059">
        <f t="shared" si="150"/>
        <v>4.111999999999897E-3</v>
      </c>
      <c r="AE2059">
        <f t="shared" si="149"/>
        <v>0.92341487995648142</v>
      </c>
      <c r="AF2059">
        <f t="shared" si="151"/>
        <v>0.92639297954820721</v>
      </c>
    </row>
    <row r="2060" spans="27:32" x14ac:dyDescent="0.25">
      <c r="AA2060" s="7"/>
      <c r="AB2060" s="7"/>
      <c r="AC2060" s="7"/>
      <c r="AD2060">
        <f t="shared" si="150"/>
        <v>4.1139999999998973E-3</v>
      </c>
      <c r="AE2060">
        <f t="shared" si="149"/>
        <v>0.92346026308591156</v>
      </c>
      <c r="AF2060">
        <f t="shared" si="151"/>
        <v>0.92643345718580661</v>
      </c>
    </row>
    <row r="2061" spans="27:32" x14ac:dyDescent="0.25">
      <c r="AA2061" s="7"/>
      <c r="AB2061" s="7"/>
      <c r="AC2061" s="7"/>
      <c r="AD2061">
        <f t="shared" si="150"/>
        <v>4.1159999999998975E-3</v>
      </c>
      <c r="AE2061">
        <f t="shared" si="149"/>
        <v>0.92350855016211753</v>
      </c>
      <c r="AF2061">
        <f t="shared" si="151"/>
        <v>0.92647672865275754</v>
      </c>
    </row>
    <row r="2062" spans="27:32" x14ac:dyDescent="0.25">
      <c r="AA2062" s="7"/>
      <c r="AB2062" s="7"/>
      <c r="AC2062" s="7"/>
      <c r="AD2062">
        <f t="shared" si="150"/>
        <v>4.1179999999998978E-3</v>
      </c>
      <c r="AE2062">
        <f t="shared" si="149"/>
        <v>0.92355973199195129</v>
      </c>
      <c r="AF2062">
        <f t="shared" si="151"/>
        <v>0.92652278513132547</v>
      </c>
    </row>
    <row r="2063" spans="27:32" x14ac:dyDescent="0.25">
      <c r="AA2063" s="7"/>
      <c r="AB2063" s="7"/>
      <c r="AC2063" s="7"/>
      <c r="AD2063">
        <f t="shared" si="150"/>
        <v>4.119999999999898E-3</v>
      </c>
      <c r="AE2063">
        <f t="shared" si="149"/>
        <v>0.92361379929120402</v>
      </c>
      <c r="AF2063">
        <f t="shared" si="151"/>
        <v>0.92657161771656016</v>
      </c>
    </row>
    <row r="2064" spans="27:32" x14ac:dyDescent="0.25">
      <c r="AA2064" s="7"/>
      <c r="AB2064" s="7"/>
      <c r="AC2064" s="7"/>
      <c r="AD2064">
        <f t="shared" si="150"/>
        <v>4.1219999999998983E-3</v>
      </c>
      <c r="AE2064">
        <f t="shared" si="149"/>
        <v>0.92367074268520144</v>
      </c>
      <c r="AF2064">
        <f t="shared" si="151"/>
        <v>0.92662321741686837</v>
      </c>
    </row>
    <row r="2065" spans="27:32" x14ac:dyDescent="0.25">
      <c r="AA2065" s="7"/>
      <c r="AB2065" s="7"/>
      <c r="AC2065" s="7"/>
      <c r="AD2065">
        <f t="shared" si="150"/>
        <v>4.1239999999998986E-3</v>
      </c>
      <c r="AE2065">
        <f t="shared" si="149"/>
        <v>0.92373055270939974</v>
      </c>
      <c r="AF2065">
        <f t="shared" si="151"/>
        <v>0.92667757515458882</v>
      </c>
    </row>
    <row r="2066" spans="27:32" x14ac:dyDescent="0.25">
      <c r="AA2066" s="7"/>
      <c r="AB2066" s="7"/>
      <c r="AC2066" s="7"/>
      <c r="AD2066">
        <f t="shared" si="150"/>
        <v>4.1259999999998988E-3</v>
      </c>
      <c r="AE2066">
        <f t="shared" si="149"/>
        <v>0.92379321980998474</v>
      </c>
      <c r="AF2066">
        <f t="shared" si="151"/>
        <v>0.92673468176656815</v>
      </c>
    </row>
    <row r="2067" spans="27:32" x14ac:dyDescent="0.25">
      <c r="AA2067" s="7"/>
      <c r="AB2067" s="7"/>
      <c r="AC2067" s="7"/>
      <c r="AD2067">
        <f t="shared" si="150"/>
        <v>4.1279999999998991E-3</v>
      </c>
      <c r="AE2067">
        <f t="shared" si="149"/>
        <v>0.92385873434447263</v>
      </c>
      <c r="AF2067">
        <f t="shared" si="151"/>
        <v>0.92679452800474005</v>
      </c>
    </row>
    <row r="2068" spans="27:32" x14ac:dyDescent="0.25">
      <c r="AA2068" s="7"/>
      <c r="AB2068" s="7"/>
      <c r="AC2068" s="7"/>
      <c r="AD2068">
        <f t="shared" si="150"/>
        <v>4.1299999999998994E-3</v>
      </c>
      <c r="AE2068">
        <f t="shared" si="149"/>
        <v>0.92392708658231293</v>
      </c>
      <c r="AF2068">
        <f t="shared" si="151"/>
        <v>0.92685710453670522</v>
      </c>
    </row>
    <row r="2069" spans="27:32" x14ac:dyDescent="0.25">
      <c r="AA2069" s="7"/>
      <c r="AB2069" s="7"/>
      <c r="AC2069" s="7"/>
      <c r="AD2069">
        <f t="shared" si="150"/>
        <v>4.1319999999998996E-3</v>
      </c>
      <c r="AE2069">
        <f t="shared" si="149"/>
        <v>0.92399826670549245</v>
      </c>
      <c r="AF2069">
        <f t="shared" si="151"/>
        <v>0.92692240194631403</v>
      </c>
    </row>
    <row r="2070" spans="27:32" x14ac:dyDescent="0.25">
      <c r="AA2070" s="7"/>
      <c r="AB2070" s="7"/>
      <c r="AC2070" s="7"/>
      <c r="AD2070">
        <f t="shared" si="150"/>
        <v>4.1339999999998999E-3</v>
      </c>
      <c r="AE2070">
        <f t="shared" si="149"/>
        <v>0.92407226480914295</v>
      </c>
      <c r="AF2070">
        <f t="shared" si="151"/>
        <v>0.92699041073425015</v>
      </c>
    </row>
    <row r="2071" spans="27:32" x14ac:dyDescent="0.25">
      <c r="AA2071" s="7"/>
      <c r="AB2071" s="7"/>
      <c r="AC2071" s="7"/>
      <c r="AD2071">
        <f t="shared" si="150"/>
        <v>4.1359999999999002E-3</v>
      </c>
      <c r="AE2071">
        <f t="shared" si="149"/>
        <v>0.92414907090214915</v>
      </c>
      <c r="AF2071">
        <f t="shared" si="151"/>
        <v>0.92706112131861651</v>
      </c>
    </row>
    <row r="2072" spans="27:32" x14ac:dyDescent="0.25">
      <c r="AA2072" s="7"/>
      <c r="AB2072" s="7"/>
      <c r="AC2072" s="7"/>
      <c r="AD2072">
        <f t="shared" si="150"/>
        <v>4.1379999999999004E-3</v>
      </c>
      <c r="AE2072">
        <f t="shared" si="149"/>
        <v>0.92422867490775906</v>
      </c>
      <c r="AF2072">
        <f t="shared" si="151"/>
        <v>0.92713452403552299</v>
      </c>
    </row>
    <row r="2073" spans="27:32" x14ac:dyDescent="0.25">
      <c r="AA2073" s="7"/>
      <c r="AB2073" s="7"/>
      <c r="AC2073" s="7"/>
      <c r="AD2073">
        <f t="shared" si="150"/>
        <v>4.1399999999999007E-3</v>
      </c>
      <c r="AE2073">
        <f t="shared" si="149"/>
        <v>0.92431106666419649</v>
      </c>
      <c r="AF2073">
        <f t="shared" si="151"/>
        <v>0.92721060913967546</v>
      </c>
    </row>
    <row r="2074" spans="27:32" x14ac:dyDescent="0.25">
      <c r="AA2074" s="7"/>
      <c r="AB2074" s="7"/>
      <c r="AC2074" s="7"/>
      <c r="AD2074">
        <f t="shared" si="150"/>
        <v>4.141999999999901E-3</v>
      </c>
      <c r="AE2074">
        <f t="shared" si="149"/>
        <v>0.9243962359252752</v>
      </c>
      <c r="AF2074">
        <f t="shared" si="151"/>
        <v>0.9272893668049671</v>
      </c>
    </row>
    <row r="2075" spans="27:32" x14ac:dyDescent="0.25">
      <c r="AA2075" s="7"/>
      <c r="AB2075" s="7"/>
      <c r="AC2075" s="7"/>
      <c r="AD2075">
        <f t="shared" si="150"/>
        <v>4.1439999999999012E-3</v>
      </c>
      <c r="AE2075">
        <f t="shared" si="149"/>
        <v>0.92448417236101432</v>
      </c>
      <c r="AF2075">
        <f t="shared" si="151"/>
        <v>0.92737078712507126</v>
      </c>
    </row>
    <row r="2076" spans="27:32" x14ac:dyDescent="0.25">
      <c r="AA2076" s="7"/>
      <c r="AB2076" s="7"/>
      <c r="AC2076" s="7"/>
      <c r="AD2076">
        <f t="shared" si="150"/>
        <v>4.1459999999999015E-3</v>
      </c>
      <c r="AE2076">
        <f t="shared" si="149"/>
        <v>0.92457486555825674</v>
      </c>
      <c r="AF2076">
        <f t="shared" si="151"/>
        <v>0.92745486011403522</v>
      </c>
    </row>
    <row r="2077" spans="27:32" x14ac:dyDescent="0.25">
      <c r="AA2077" s="7"/>
      <c r="AB2077" s="7"/>
      <c r="AC2077" s="7"/>
      <c r="AD2077">
        <f t="shared" si="150"/>
        <v>4.1479999999999018E-3</v>
      </c>
      <c r="AE2077">
        <f t="shared" si="149"/>
        <v>0.92466830502128772</v>
      </c>
      <c r="AF2077">
        <f t="shared" si="151"/>
        <v>0.9275415757068769</v>
      </c>
    </row>
    <row r="2078" spans="27:32" x14ac:dyDescent="0.25">
      <c r="AA2078" s="7"/>
      <c r="AB2078" s="7"/>
      <c r="AC2078" s="7"/>
      <c r="AD2078">
        <f t="shared" si="150"/>
        <v>4.149999999999902E-3</v>
      </c>
      <c r="AE2078">
        <f t="shared" si="149"/>
        <v>0.92476448017245638</v>
      </c>
      <c r="AF2078">
        <f t="shared" si="151"/>
        <v>0.92763092376018152</v>
      </c>
    </row>
    <row r="2079" spans="27:32" x14ac:dyDescent="0.25">
      <c r="AA2079" s="7"/>
      <c r="AB2079" s="7"/>
      <c r="AC2079" s="7"/>
      <c r="AD2079">
        <f t="shared" si="150"/>
        <v>4.1519999999999023E-3</v>
      </c>
      <c r="AE2079">
        <f t="shared" si="149"/>
        <v>0.92486338035279814</v>
      </c>
      <c r="AF2079">
        <f t="shared" si="151"/>
        <v>0.9277228940527017</v>
      </c>
    </row>
    <row r="2080" spans="27:32" x14ac:dyDescent="0.25">
      <c r="AA2080" s="7"/>
      <c r="AB2080" s="7"/>
      <c r="AC2080" s="7"/>
      <c r="AD2080">
        <f t="shared" si="150"/>
        <v>4.1539999999999026E-3</v>
      </c>
      <c r="AE2080">
        <f t="shared" si="149"/>
        <v>0.92496499482265959</v>
      </c>
      <c r="AF2080">
        <f t="shared" si="151"/>
        <v>0.92781747628595745</v>
      </c>
    </row>
    <row r="2081" spans="27:32" x14ac:dyDescent="0.25">
      <c r="AA2081" s="7"/>
      <c r="AB2081" s="7"/>
      <c r="AC2081" s="7"/>
      <c r="AD2081">
        <f t="shared" si="150"/>
        <v>4.1559999999999028E-3</v>
      </c>
      <c r="AE2081">
        <f t="shared" si="149"/>
        <v>0.92506931276232385</v>
      </c>
      <c r="AF2081">
        <f t="shared" si="151"/>
        <v>0.92791466008483869</v>
      </c>
    </row>
    <row r="2082" spans="27:32" x14ac:dyDescent="0.25">
      <c r="AA2082" s="7"/>
      <c r="AB2082" s="7"/>
      <c r="AC2082" s="7"/>
      <c r="AD2082">
        <f t="shared" si="150"/>
        <v>4.1579999999999031E-3</v>
      </c>
      <c r="AE2082">
        <f t="shared" si="149"/>
        <v>0.92517632327263877</v>
      </c>
      <c r="AF2082">
        <f t="shared" si="151"/>
        <v>0.92801443499820846</v>
      </c>
    </row>
    <row r="2083" spans="27:32" x14ac:dyDescent="0.25">
      <c r="AA2083" s="7"/>
      <c r="AB2083" s="7"/>
      <c r="AC2083" s="7"/>
      <c r="AD2083">
        <f t="shared" si="150"/>
        <v>4.1599999999999034E-3</v>
      </c>
      <c r="AE2083">
        <f t="shared" si="149"/>
        <v>0.92528601537564548</v>
      </c>
      <c r="AF2083">
        <f t="shared" si="151"/>
        <v>0.92811679049950868</v>
      </c>
    </row>
    <row r="2084" spans="27:32" x14ac:dyDescent="0.25">
      <c r="AA2084" s="7"/>
      <c r="AB2084" s="7"/>
      <c r="AC2084" s="7"/>
      <c r="AD2084">
        <f t="shared" si="150"/>
        <v>4.1619999999999036E-3</v>
      </c>
      <c r="AE2084">
        <f t="shared" si="149"/>
        <v>0.9253983780152093</v>
      </c>
      <c r="AF2084">
        <f t="shared" si="151"/>
        <v>0.92822171598736647</v>
      </c>
    </row>
    <row r="2085" spans="27:32" x14ac:dyDescent="0.25">
      <c r="AA2085" s="7"/>
      <c r="AB2085" s="7"/>
      <c r="AC2085" s="7"/>
      <c r="AD2085">
        <f t="shared" si="150"/>
        <v>4.1639999999999039E-3</v>
      </c>
      <c r="AE2085">
        <f t="shared" si="149"/>
        <v>0.92551340005765237</v>
      </c>
      <c r="AF2085">
        <f t="shared" si="151"/>
        <v>0.92832920078620196</v>
      </c>
    </row>
    <row r="2086" spans="27:32" x14ac:dyDescent="0.25">
      <c r="AA2086" s="7"/>
      <c r="AB2086" s="7"/>
      <c r="AC2086" s="7"/>
      <c r="AD2086">
        <f t="shared" si="150"/>
        <v>4.1659999999999042E-3</v>
      </c>
      <c r="AE2086">
        <f t="shared" si="149"/>
        <v>0.92563107029238623</v>
      </c>
      <c r="AF2086">
        <f t="shared" si="151"/>
        <v>0.92843923414683771</v>
      </c>
    </row>
    <row r="2087" spans="27:32" x14ac:dyDescent="0.25">
      <c r="AA2087" s="7"/>
      <c r="AB2087" s="7"/>
      <c r="AC2087" s="7"/>
      <c r="AD2087">
        <f t="shared" si="150"/>
        <v>4.1679999999999044E-3</v>
      </c>
      <c r="AE2087">
        <f t="shared" si="149"/>
        <v>0.92575137743254776</v>
      </c>
      <c r="AF2087">
        <f t="shared" si="151"/>
        <v>0.92855180524710945</v>
      </c>
    </row>
    <row r="2088" spans="27:32" x14ac:dyDescent="0.25">
      <c r="AA2088" s="7"/>
      <c r="AB2088" s="7"/>
      <c r="AC2088" s="7"/>
      <c r="AD2088">
        <f t="shared" si="150"/>
        <v>4.1699999999999047E-3</v>
      </c>
      <c r="AE2088">
        <f t="shared" si="149"/>
        <v>0.92587431011563559</v>
      </c>
      <c r="AF2088">
        <f t="shared" si="151"/>
        <v>0.92866690319247802</v>
      </c>
    </row>
    <row r="2089" spans="27:32" x14ac:dyDescent="0.25">
      <c r="AA2089" s="7"/>
      <c r="AB2089" s="7"/>
      <c r="AC2089" s="7"/>
      <c r="AD2089">
        <f t="shared" si="150"/>
        <v>4.171999999999905E-3</v>
      </c>
      <c r="AE2089">
        <f t="shared" si="149"/>
        <v>0.92599985690414754</v>
      </c>
      <c r="AF2089">
        <f t="shared" si="151"/>
        <v>0.928784517016643</v>
      </c>
    </row>
    <row r="2090" spans="27:32" x14ac:dyDescent="0.25">
      <c r="AA2090" s="7"/>
      <c r="AB2090" s="7"/>
      <c r="AC2090" s="7"/>
      <c r="AD2090">
        <f t="shared" si="150"/>
        <v>4.1739999999999052E-3</v>
      </c>
      <c r="AE2090">
        <f t="shared" si="149"/>
        <v>0.92612800628622005</v>
      </c>
      <c r="AF2090">
        <f t="shared" si="151"/>
        <v>0.9289046356821562</v>
      </c>
    </row>
    <row r="2091" spans="27:32" x14ac:dyDescent="0.25">
      <c r="AA2091" s="7"/>
      <c r="AB2091" s="7"/>
      <c r="AC2091" s="7"/>
      <c r="AD2091">
        <f t="shared" si="150"/>
        <v>4.1759999999999055E-3</v>
      </c>
      <c r="AE2091">
        <f t="shared" si="149"/>
        <v>0.92625874667626906</v>
      </c>
      <c r="AF2091">
        <f t="shared" si="151"/>
        <v>0.92902724808103876</v>
      </c>
    </row>
    <row r="2092" spans="27:32" x14ac:dyDescent="0.25">
      <c r="AA2092" s="7"/>
      <c r="AB2092" s="7"/>
      <c r="AC2092" s="7"/>
      <c r="AD2092">
        <f t="shared" si="150"/>
        <v>4.1779999999999057E-3</v>
      </c>
      <c r="AE2092">
        <f t="shared" si="149"/>
        <v>0.9263920664156311</v>
      </c>
      <c r="AF2092">
        <f t="shared" si="151"/>
        <v>0.9291523430353974</v>
      </c>
    </row>
    <row r="2093" spans="27:32" x14ac:dyDescent="0.25">
      <c r="AA2093" s="7"/>
      <c r="AB2093" s="7"/>
      <c r="AC2093" s="7"/>
      <c r="AD2093">
        <f t="shared" si="150"/>
        <v>4.179999999999906E-3</v>
      </c>
      <c r="AE2093">
        <f t="shared" si="149"/>
        <v>0.92652795377320751</v>
      </c>
      <c r="AF2093">
        <f t="shared" si="151"/>
        <v>0.92927990929804272</v>
      </c>
    </row>
    <row r="2094" spans="27:32" x14ac:dyDescent="0.25">
      <c r="AA2094" s="7"/>
      <c r="AB2094" s="7"/>
      <c r="AC2094" s="7"/>
      <c r="AD2094">
        <f t="shared" si="150"/>
        <v>4.1819999999999063E-3</v>
      </c>
      <c r="AE2094">
        <f t="shared" si="149"/>
        <v>0.92666639694610753</v>
      </c>
      <c r="AF2094">
        <f t="shared" si="151"/>
        <v>0.92940993555310891</v>
      </c>
    </row>
    <row r="2095" spans="27:32" x14ac:dyDescent="0.25">
      <c r="AA2095" s="7"/>
      <c r="AB2095" s="7"/>
      <c r="AC2095" s="7"/>
      <c r="AD2095">
        <f t="shared" si="150"/>
        <v>4.1839999999999065E-3</v>
      </c>
      <c r="AE2095">
        <f t="shared" si="149"/>
        <v>0.92680738406029506</v>
      </c>
      <c r="AF2095">
        <f t="shared" si="151"/>
        <v>0.9295424104166734</v>
      </c>
    </row>
    <row r="2096" spans="27:32" x14ac:dyDescent="0.25">
      <c r="AA2096" s="7"/>
      <c r="AB2096" s="7"/>
      <c r="AC2096" s="7"/>
      <c r="AD2096">
        <f t="shared" si="150"/>
        <v>4.1859999999999068E-3</v>
      </c>
      <c r="AE2096">
        <f t="shared" si="149"/>
        <v>0.92695090317123452</v>
      </c>
      <c r="AF2096">
        <f t="shared" si="151"/>
        <v>0.92967732243737922</v>
      </c>
    </row>
    <row r="2097" spans="27:32" x14ac:dyDescent="0.25">
      <c r="AA2097" s="7"/>
      <c r="AB2097" s="7"/>
      <c r="AC2097" s="7"/>
      <c r="AD2097">
        <f t="shared" si="150"/>
        <v>4.1879999999999071E-3</v>
      </c>
      <c r="AE2097">
        <f t="shared" si="149"/>
        <v>0.92709694226453931</v>
      </c>
      <c r="AF2097">
        <f t="shared" si="151"/>
        <v>0.92981466009705693</v>
      </c>
    </row>
    <row r="2098" spans="27:32" x14ac:dyDescent="0.25">
      <c r="AA2098" s="7"/>
      <c r="AB2098" s="7"/>
      <c r="AC2098" s="7"/>
      <c r="AD2098">
        <f t="shared" si="150"/>
        <v>4.1899999999999073E-3</v>
      </c>
      <c r="AE2098">
        <f t="shared" si="149"/>
        <v>0.92724548925662065</v>
      </c>
      <c r="AF2098">
        <f t="shared" si="151"/>
        <v>0.92995441181134908</v>
      </c>
    </row>
    <row r="2099" spans="27:32" x14ac:dyDescent="0.25">
      <c r="AA2099" s="7"/>
      <c r="AB2099" s="7"/>
      <c r="AC2099" s="7"/>
      <c r="AD2099">
        <f t="shared" si="150"/>
        <v>4.1919999999999076E-3</v>
      </c>
      <c r="AE2099">
        <f t="shared" si="149"/>
        <v>0.92739653199533789</v>
      </c>
      <c r="AF2099">
        <f t="shared" si="151"/>
        <v>0.93009656593033463</v>
      </c>
    </row>
    <row r="2100" spans="27:32" x14ac:dyDescent="0.25">
      <c r="AA2100" s="7"/>
      <c r="AB2100" s="7"/>
      <c r="AC2100" s="7"/>
      <c r="AD2100">
        <f t="shared" si="150"/>
        <v>4.1939999999999079E-3</v>
      </c>
      <c r="AE2100">
        <f t="shared" si="149"/>
        <v>0.9275500582606494</v>
      </c>
      <c r="AF2100">
        <f t="shared" si="151"/>
        <v>0.93024111073915439</v>
      </c>
    </row>
    <row r="2101" spans="27:32" x14ac:dyDescent="0.25">
      <c r="AA2101" s="7"/>
      <c r="AB2101" s="7"/>
      <c r="AC2101" s="7"/>
      <c r="AD2101">
        <f t="shared" si="150"/>
        <v>4.1959999999999081E-3</v>
      </c>
      <c r="AE2101">
        <f t="shared" si="149"/>
        <v>0.92770605576526499</v>
      </c>
      <c r="AF2101">
        <f t="shared" si="151"/>
        <v>0.9303880344586376</v>
      </c>
    </row>
    <row r="2102" spans="27:32" x14ac:dyDescent="0.25">
      <c r="AA2102" s="7"/>
      <c r="AB2102" s="7"/>
      <c r="AC2102" s="7"/>
      <c r="AD2102">
        <f t="shared" si="150"/>
        <v>4.1979999999999084E-3</v>
      </c>
      <c r="AE2102">
        <f t="shared" si="149"/>
        <v>0.92786451215529964</v>
      </c>
      <c r="AF2102">
        <f t="shared" si="151"/>
        <v>0.93053732524593002</v>
      </c>
    </row>
    <row r="2103" spans="27:32" x14ac:dyDescent="0.25">
      <c r="AA2103" s="7"/>
      <c r="AB2103" s="7"/>
      <c r="AC2103" s="7"/>
      <c r="AD2103">
        <f t="shared" si="150"/>
        <v>4.1999999999999087E-3</v>
      </c>
      <c r="AE2103">
        <f t="shared" si="149"/>
        <v>0.92802541501092684</v>
      </c>
      <c r="AF2103">
        <f t="shared" si="151"/>
        <v>0.93068897119512195</v>
      </c>
    </row>
    <row r="2104" spans="27:32" x14ac:dyDescent="0.25">
      <c r="AA2104" s="7"/>
      <c r="AB2104" s="7"/>
      <c r="AC2104" s="7"/>
      <c r="AD2104">
        <f t="shared" si="150"/>
        <v>4.2019999999999089E-3</v>
      </c>
      <c r="AE2104">
        <f t="shared" si="149"/>
        <v>0.92818875184703442</v>
      </c>
      <c r="AF2104">
        <f t="shared" si="151"/>
        <v>0.93084296033787828</v>
      </c>
    </row>
    <row r="2105" spans="27:32" x14ac:dyDescent="0.25">
      <c r="AA2105" s="7"/>
      <c r="AB2105" s="7"/>
      <c r="AC2105" s="7"/>
      <c r="AD2105">
        <f t="shared" si="150"/>
        <v>4.2039999999999092E-3</v>
      </c>
      <c r="AE2105">
        <f t="shared" si="149"/>
        <v>0.92835451011388104</v>
      </c>
      <c r="AF2105">
        <f t="shared" si="151"/>
        <v>0.93099928064406789</v>
      </c>
    </row>
    <row r="2106" spans="27:32" x14ac:dyDescent="0.25">
      <c r="AA2106" s="7"/>
      <c r="AB2106" s="7"/>
      <c r="AC2106" s="7"/>
      <c r="AD2106">
        <f t="shared" si="150"/>
        <v>4.2059999999999095E-3</v>
      </c>
      <c r="AE2106">
        <f t="shared" si="149"/>
        <v>0.92852267719775206</v>
      </c>
      <c r="AF2106">
        <f t="shared" si="151"/>
        <v>0.93115792002239506</v>
      </c>
    </row>
    <row r="2107" spans="27:32" x14ac:dyDescent="0.25">
      <c r="AA2107" s="7"/>
      <c r="AB2107" s="7"/>
      <c r="AC2107" s="7"/>
      <c r="AD2107">
        <f t="shared" si="150"/>
        <v>4.2079999999999097E-3</v>
      </c>
      <c r="AE2107">
        <f t="shared" si="149"/>
        <v>0.92869324042161883</v>
      </c>
      <c r="AF2107">
        <f t="shared" si="151"/>
        <v>0.93131886632103167</v>
      </c>
    </row>
    <row r="2108" spans="27:32" x14ac:dyDescent="0.25">
      <c r="AA2108" s="7"/>
      <c r="AB2108" s="7"/>
      <c r="AC2108" s="7"/>
      <c r="AD2108">
        <f t="shared" si="150"/>
        <v>4.20999999999991E-3</v>
      </c>
      <c r="AE2108">
        <f t="shared" si="149"/>
        <v>0.92886618704579638</v>
      </c>
      <c r="AF2108">
        <f t="shared" si="151"/>
        <v>0.93148210732824932</v>
      </c>
    </row>
    <row r="2109" spans="27:32" x14ac:dyDescent="0.25">
      <c r="AA2109" s="7"/>
      <c r="AB2109" s="7"/>
      <c r="AC2109" s="7"/>
      <c r="AD2109">
        <f t="shared" si="150"/>
        <v>4.2119999999999103E-3</v>
      </c>
      <c r="AE2109">
        <f t="shared" si="149"/>
        <v>0.92904150426860366</v>
      </c>
      <c r="AF2109">
        <f t="shared" si="151"/>
        <v>0.9316476307730529</v>
      </c>
    </row>
    <row r="2110" spans="27:32" x14ac:dyDescent="0.25">
      <c r="AA2110" s="7"/>
      <c r="AB2110" s="7"/>
      <c r="AC2110" s="7"/>
      <c r="AD2110">
        <f t="shared" si="150"/>
        <v>4.2139999999999105E-3</v>
      </c>
      <c r="AE2110">
        <f t="shared" si="149"/>
        <v>0.92921917922702357</v>
      </c>
      <c r="AF2110">
        <f t="shared" si="151"/>
        <v>0.93181542432581488</v>
      </c>
    </row>
    <row r="2111" spans="27:32" x14ac:dyDescent="0.25">
      <c r="AA2111" s="7"/>
      <c r="AB2111" s="7"/>
      <c r="AC2111" s="7"/>
      <c r="AD2111">
        <f t="shared" si="150"/>
        <v>4.2159999999999108E-3</v>
      </c>
      <c r="AE2111">
        <f t="shared" si="149"/>
        <v>0.92939919899736445</v>
      </c>
      <c r="AF2111">
        <f t="shared" si="151"/>
        <v>0.93198547559890998</v>
      </c>
    </row>
    <row r="2112" spans="27:32" x14ac:dyDescent="0.25">
      <c r="AA2112" s="7"/>
      <c r="AB2112" s="7"/>
      <c r="AC2112" s="7"/>
      <c r="AD2112">
        <f t="shared" si="150"/>
        <v>4.2179999999999111E-3</v>
      </c>
      <c r="AE2112">
        <f t="shared" si="149"/>
        <v>0.92958155059592129</v>
      </c>
      <c r="AF2112">
        <f t="shared" si="151"/>
        <v>0.93215777214735074</v>
      </c>
    </row>
    <row r="2113" spans="27:32" x14ac:dyDescent="0.25">
      <c r="AA2113" s="7"/>
      <c r="AB2113" s="7"/>
      <c r="AC2113" s="7"/>
      <c r="AD2113">
        <f t="shared" si="150"/>
        <v>4.2199999999999113E-3</v>
      </c>
      <c r="AE2113">
        <f t="shared" si="149"/>
        <v>0.92976622097963912</v>
      </c>
      <c r="AF2113">
        <f t="shared" si="151"/>
        <v>0.93233230146942359</v>
      </c>
    </row>
    <row r="2114" spans="27:32" x14ac:dyDescent="0.25">
      <c r="AA2114" s="7"/>
      <c r="AB2114" s="7"/>
      <c r="AC2114" s="7"/>
      <c r="AD2114">
        <f t="shared" si="150"/>
        <v>4.2219999999999116E-3</v>
      </c>
      <c r="AE2114">
        <f t="shared" si="149"/>
        <v>0.92995319704677559</v>
      </c>
      <c r="AF2114">
        <f t="shared" si="151"/>
        <v>0.93250905100732528</v>
      </c>
    </row>
    <row r="2115" spans="27:32" x14ac:dyDescent="0.25">
      <c r="AA2115" s="7"/>
      <c r="AB2115" s="7"/>
      <c r="AC2115" s="7"/>
      <c r="AD2115">
        <f t="shared" si="150"/>
        <v>4.2239999999999119E-3</v>
      </c>
      <c r="AE2115">
        <f t="shared" ref="AE2115:AE2178" si="152">2*ZL*EXP((-NL*AD2115)/(2*NQ))*(SIN((AD2115*SQRT(4*NK*NQ-NL^2))/(2*NQ))/SQRT(4*NK*NQ-NL^2))-NL*ZK*EXP((-NL*AD2115)/(2*NQ))*(SIN((AD2115*SQRT(4*NK*NQ-NL^2))/(2*NQ))/(NK*SQRT(4*NK*NQ-NL^2)))-ZQ*(NL/NQ)*EXP((-NL*AD2115)/(2*NQ))*(SIN((AD2115*SQRT(4*NK*NQ-NL^2))/(2*NQ))/SQRT(4*NK*NQ-NL^2))+ZQ*EXP((-NL*AD2115)/(2*NQ))*(COS((AD2115*SQRT(4*NK*NQ-NL^2))/(2*NQ))/NQ)-ZK*EXP((-NL*AD2115)/(2*NQ))*(COS((AD2115*SQRT(4*NK*NQ-NL^2))/(2*NQ))/NK)+ZK/NK</f>
        <v>0.93014246563756531</v>
      </c>
      <c r="AF2115">
        <f t="shared" si="151"/>
        <v>0.93268800814780084</v>
      </c>
    </row>
    <row r="2116" spans="27:32" x14ac:dyDescent="0.25">
      <c r="AA2116" s="7"/>
      <c r="AB2116" s="7"/>
      <c r="AC2116" s="7"/>
      <c r="AD2116">
        <f t="shared" ref="AD2116:AD2179" si="153">AD2115+t_MAX/5000</f>
        <v>4.2259999999999121E-3</v>
      </c>
      <c r="AE2116">
        <f t="shared" si="152"/>
        <v>0.93033401353488399</v>
      </c>
      <c r="AF2116">
        <f t="shared" si="151"/>
        <v>0.93286916022278066</v>
      </c>
    </row>
    <row r="2117" spans="27:32" x14ac:dyDescent="0.25">
      <c r="AA2117" s="7"/>
      <c r="AB2117" s="7"/>
      <c r="AC2117" s="7"/>
      <c r="AD2117">
        <f t="shared" si="153"/>
        <v>4.2279999999999124E-3</v>
      </c>
      <c r="AE2117">
        <f t="shared" si="152"/>
        <v>0.93052782746491391</v>
      </c>
      <c r="AF2117">
        <f t="shared" ref="AF2117:AF2180" si="154">(1*(ZQ/TA_SIM^2+ZL/TA_SIM+ZK)-1*(2*ZQ/TA_SIM^2+ZL/TA_SIM)+1*(ZQ/TA_SIM^2)+AF2116*(2*NQ/TA_SIM^2+NL/TA_SIM)-AF2115*(NQ/TA_SIM^2))/(NQ/TA_SIM^2+NL/TA_SIM+NK)</f>
        <v>0.93305249451001981</v>
      </c>
    </row>
    <row r="2118" spans="27:32" x14ac:dyDescent="0.25">
      <c r="AA2118" s="7"/>
      <c r="AB2118" s="7"/>
      <c r="AC2118" s="7"/>
      <c r="AD2118">
        <f t="shared" si="153"/>
        <v>4.2299999999999126E-3</v>
      </c>
      <c r="AE2118">
        <f t="shared" si="152"/>
        <v>0.93072389409780953</v>
      </c>
      <c r="AF2118">
        <f t="shared" si="154"/>
        <v>0.93323799823373621</v>
      </c>
    </row>
    <row r="2119" spans="27:32" x14ac:dyDescent="0.25">
      <c r="AA2119" s="7"/>
      <c r="AB2119" s="7"/>
      <c r="AC2119" s="7"/>
      <c r="AD2119">
        <f t="shared" si="153"/>
        <v>4.2319999999999129E-3</v>
      </c>
      <c r="AE2119">
        <f t="shared" si="152"/>
        <v>0.93092220004836335</v>
      </c>
      <c r="AF2119">
        <f t="shared" si="154"/>
        <v>0.93342565856525039</v>
      </c>
    </row>
    <row r="2120" spans="27:32" x14ac:dyDescent="0.25">
      <c r="AA2120" s="7"/>
      <c r="AB2120" s="7"/>
      <c r="AC2120" s="7"/>
      <c r="AD2120">
        <f t="shared" si="153"/>
        <v>4.2339999999999132E-3</v>
      </c>
      <c r="AE2120">
        <f t="shared" si="152"/>
        <v>0.93112273187667305</v>
      </c>
      <c r="AF2120">
        <f t="shared" si="154"/>
        <v>0.93361546262362505</v>
      </c>
    </row>
    <row r="2121" spans="27:32" x14ac:dyDescent="0.25">
      <c r="AA2121" s="7"/>
      <c r="AB2121" s="7"/>
      <c r="AC2121" s="7"/>
      <c r="AD2121">
        <f t="shared" si="153"/>
        <v>4.2359999999999134E-3</v>
      </c>
      <c r="AE2121">
        <f t="shared" si="152"/>
        <v>0.93132547608880845</v>
      </c>
      <c r="AF2121">
        <f t="shared" si="154"/>
        <v>0.93380739747630581</v>
      </c>
    </row>
    <row r="2122" spans="27:32" x14ac:dyDescent="0.25">
      <c r="AA2122" s="7"/>
      <c r="AB2122" s="7"/>
      <c r="AC2122" s="7"/>
      <c r="AD2122">
        <f t="shared" si="153"/>
        <v>4.2379999999999137E-3</v>
      </c>
      <c r="AE2122">
        <f t="shared" si="152"/>
        <v>0.93153041913747947</v>
      </c>
      <c r="AF2122">
        <f t="shared" si="154"/>
        <v>0.93400145013976177</v>
      </c>
    </row>
    <row r="2123" spans="27:32" x14ac:dyDescent="0.25">
      <c r="AA2123" s="7"/>
      <c r="AB2123" s="7"/>
      <c r="AC2123" s="7"/>
      <c r="AD2123">
        <f t="shared" si="153"/>
        <v>4.239999999999914E-3</v>
      </c>
      <c r="AE2123">
        <f t="shared" si="152"/>
        <v>0.93173754742270387</v>
      </c>
      <c r="AF2123">
        <f t="shared" si="154"/>
        <v>0.93419760758012604</v>
      </c>
    </row>
    <row r="2124" spans="27:32" x14ac:dyDescent="0.25">
      <c r="AA2124" s="7"/>
      <c r="AB2124" s="7"/>
      <c r="AC2124" s="7"/>
      <c r="AD2124">
        <f t="shared" si="153"/>
        <v>4.2419999999999142E-3</v>
      </c>
      <c r="AE2124">
        <f t="shared" si="152"/>
        <v>0.93194684729247579</v>
      </c>
      <c r="AF2124">
        <f t="shared" si="154"/>
        <v>0.93439585671383796</v>
      </c>
    </row>
    <row r="2125" spans="27:32" x14ac:dyDescent="0.25">
      <c r="AA2125" s="7"/>
      <c r="AB2125" s="7"/>
      <c r="AC2125" s="7"/>
      <c r="AD2125">
        <f t="shared" si="153"/>
        <v>4.2439999999999145E-3</v>
      </c>
      <c r="AE2125">
        <f t="shared" si="152"/>
        <v>0.93215830504343511</v>
      </c>
      <c r="AF2125">
        <f t="shared" si="154"/>
        <v>0.93459618440828418</v>
      </c>
    </row>
    <row r="2126" spans="27:32" x14ac:dyDescent="0.25">
      <c r="AA2126" s="7"/>
      <c r="AB2126" s="7"/>
      <c r="AC2126" s="7"/>
      <c r="AD2126">
        <f t="shared" si="153"/>
        <v>4.2459999999999148E-3</v>
      </c>
      <c r="AE2126">
        <f t="shared" si="152"/>
        <v>0.93237190692153593</v>
      </c>
      <c r="AF2126">
        <f t="shared" si="154"/>
        <v>0.93479857748244077</v>
      </c>
    </row>
    <row r="2127" spans="27:32" x14ac:dyDescent="0.25">
      <c r="AA2127" s="7"/>
      <c r="AB2127" s="7"/>
      <c r="AC2127" s="7"/>
      <c r="AD2127">
        <f t="shared" si="153"/>
        <v>4.247999999999915E-3</v>
      </c>
      <c r="AE2127">
        <f t="shared" si="152"/>
        <v>0.93258763912271647</v>
      </c>
      <c r="AF2127">
        <f t="shared" si="154"/>
        <v>0.9350030227075159</v>
      </c>
    </row>
    <row r="2128" spans="27:32" x14ac:dyDescent="0.25">
      <c r="AA2128" s="7"/>
      <c r="AB2128" s="7"/>
      <c r="AC2128" s="7"/>
      <c r="AD2128">
        <f t="shared" si="153"/>
        <v>4.2499999999999153E-3</v>
      </c>
      <c r="AE2128">
        <f t="shared" si="152"/>
        <v>0.93280548779356898</v>
      </c>
      <c r="AF2128">
        <f t="shared" si="154"/>
        <v>0.93520950680759229</v>
      </c>
    </row>
    <row r="2129" spans="27:32" x14ac:dyDescent="0.25">
      <c r="AA2129" s="7"/>
      <c r="AB2129" s="7"/>
      <c r="AC2129" s="7"/>
      <c r="AD2129">
        <f t="shared" si="153"/>
        <v>4.2519999999999156E-3</v>
      </c>
      <c r="AE2129">
        <f t="shared" si="152"/>
        <v>0.93302543903200985</v>
      </c>
      <c r="AF2129">
        <f t="shared" si="154"/>
        <v>0.9354180164602699</v>
      </c>
    </row>
    <row r="2130" spans="27:32" x14ac:dyDescent="0.25">
      <c r="AA2130" s="7"/>
      <c r="AB2130" s="7"/>
      <c r="AC2130" s="7"/>
      <c r="AD2130">
        <f t="shared" si="153"/>
        <v>4.2539999999999158E-3</v>
      </c>
      <c r="AE2130">
        <f t="shared" si="152"/>
        <v>0.93324747888794934</v>
      </c>
      <c r="AF2130">
        <f t="shared" si="154"/>
        <v>0.93562853829730874</v>
      </c>
    </row>
    <row r="2131" spans="27:32" x14ac:dyDescent="0.25">
      <c r="AA2131" s="7"/>
      <c r="AB2131" s="7"/>
      <c r="AC2131" s="7"/>
      <c r="AD2131">
        <f t="shared" si="153"/>
        <v>4.2559999999999161E-3</v>
      </c>
      <c r="AE2131">
        <f t="shared" si="152"/>
        <v>0.93347159336396301</v>
      </c>
      <c r="AF2131">
        <f t="shared" si="154"/>
        <v>0.93584105890527258</v>
      </c>
    </row>
    <row r="2132" spans="27:32" x14ac:dyDescent="0.25">
      <c r="AA2132" s="7"/>
      <c r="AB2132" s="7"/>
      <c r="AC2132" s="7"/>
      <c r="AD2132">
        <f t="shared" si="153"/>
        <v>4.2579999999999164E-3</v>
      </c>
      <c r="AE2132">
        <f t="shared" si="152"/>
        <v>0.93369776841596208</v>
      </c>
      <c r="AF2132">
        <f t="shared" si="154"/>
        <v>0.93605556482617136</v>
      </c>
    </row>
    <row r="2133" spans="27:32" x14ac:dyDescent="0.25">
      <c r="AA2133" s="7"/>
      <c r="AB2133" s="7"/>
      <c r="AC2133" s="7"/>
      <c r="AD2133">
        <f t="shared" si="153"/>
        <v>4.2599999999999166E-3</v>
      </c>
      <c r="AE2133">
        <f t="shared" si="152"/>
        <v>0.93392598995386356</v>
      </c>
      <c r="AF2133">
        <f t="shared" si="154"/>
        <v>0.93627204255810526</v>
      </c>
    </row>
    <row r="2134" spans="27:32" x14ac:dyDescent="0.25">
      <c r="AA2134" s="7"/>
      <c r="AB2134" s="7"/>
      <c r="AC2134" s="7"/>
      <c r="AD2134">
        <f t="shared" si="153"/>
        <v>4.2619999999999169E-3</v>
      </c>
      <c r="AE2134">
        <f t="shared" si="152"/>
        <v>0.93415624384226281</v>
      </c>
      <c r="AF2134">
        <f t="shared" si="154"/>
        <v>0.9364904785559075</v>
      </c>
    </row>
    <row r="2135" spans="27:32" x14ac:dyDescent="0.25">
      <c r="AA2135" s="7"/>
      <c r="AB2135" s="7"/>
      <c r="AC2135" s="7"/>
      <c r="AD2135">
        <f t="shared" si="153"/>
        <v>4.2639999999999172E-3</v>
      </c>
      <c r="AE2135">
        <f t="shared" si="152"/>
        <v>0.93438851590110295</v>
      </c>
      <c r="AF2135">
        <f t="shared" si="154"/>
        <v>0.93671085923178898</v>
      </c>
    </row>
    <row r="2136" spans="27:32" x14ac:dyDescent="0.25">
      <c r="AA2136" s="7"/>
      <c r="AB2136" s="7"/>
      <c r="AC2136" s="7"/>
      <c r="AD2136">
        <f t="shared" si="153"/>
        <v>4.2659999999999174E-3</v>
      </c>
      <c r="AE2136">
        <f t="shared" si="152"/>
        <v>0.93462279190634734</v>
      </c>
      <c r="AF2136">
        <f t="shared" si="154"/>
        <v>0.93693317095598072</v>
      </c>
    </row>
    <row r="2137" spans="27:32" x14ac:dyDescent="0.25">
      <c r="AA2137" s="7"/>
      <c r="AB2137" s="7"/>
      <c r="AC2137" s="7"/>
      <c r="AD2137">
        <f t="shared" si="153"/>
        <v>4.2679999999999177E-3</v>
      </c>
      <c r="AE2137">
        <f t="shared" si="152"/>
        <v>0.93485905759065024</v>
      </c>
      <c r="AF2137">
        <f t="shared" si="154"/>
        <v>0.93715740005737824</v>
      </c>
    </row>
    <row r="2138" spans="27:32" x14ac:dyDescent="0.25">
      <c r="AA2138" s="7"/>
      <c r="AB2138" s="7"/>
      <c r="AC2138" s="7"/>
      <c r="AD2138">
        <f t="shared" si="153"/>
        <v>4.269999999999918E-3</v>
      </c>
      <c r="AE2138">
        <f t="shared" si="152"/>
        <v>0.93509729864402813</v>
      </c>
      <c r="AF2138">
        <f t="shared" si="154"/>
        <v>0.93738353282418452</v>
      </c>
    </row>
    <row r="2139" spans="27:32" x14ac:dyDescent="0.25">
      <c r="AA2139" s="7"/>
      <c r="AB2139" s="7"/>
      <c r="AC2139" s="7"/>
      <c r="AD2139">
        <f t="shared" si="153"/>
        <v>4.2719999999999182E-3</v>
      </c>
      <c r="AE2139">
        <f t="shared" si="152"/>
        <v>0.9353375007145307</v>
      </c>
      <c r="AF2139">
        <f t="shared" si="154"/>
        <v>0.93761155550455411</v>
      </c>
    </row>
    <row r="2140" spans="27:32" x14ac:dyDescent="0.25">
      <c r="AA2140" s="7"/>
      <c r="AB2140" s="7"/>
      <c r="AC2140" s="7"/>
      <c r="AD2140">
        <f t="shared" si="153"/>
        <v>4.2739999999999185E-3</v>
      </c>
      <c r="AE2140">
        <f t="shared" si="152"/>
        <v>0.93557964940891281</v>
      </c>
      <c r="AF2140">
        <f t="shared" si="154"/>
        <v>0.93784145430723642</v>
      </c>
    </row>
    <row r="2141" spans="27:32" x14ac:dyDescent="0.25">
      <c r="AA2141" s="7"/>
      <c r="AB2141" s="7"/>
      <c r="AC2141" s="7"/>
      <c r="AD2141">
        <f t="shared" si="153"/>
        <v>4.2759999999999188E-3</v>
      </c>
      <c r="AE2141">
        <f t="shared" si="152"/>
        <v>0.93582373029330479</v>
      </c>
      <c r="AF2141">
        <f t="shared" si="154"/>
        <v>0.93807321540221922</v>
      </c>
    </row>
    <row r="2142" spans="27:32" x14ac:dyDescent="0.25">
      <c r="AA2142" s="7"/>
      <c r="AB2142" s="7"/>
      <c r="AC2142" s="7"/>
      <c r="AD2142">
        <f t="shared" si="153"/>
        <v>4.277999999999919E-3</v>
      </c>
      <c r="AE2142">
        <f t="shared" si="152"/>
        <v>0.93606972889388407</v>
      </c>
      <c r="AF2142">
        <f t="shared" si="154"/>
        <v>0.93830682492137163</v>
      </c>
    </row>
    <row r="2143" spans="27:32" x14ac:dyDescent="0.25">
      <c r="AA2143" s="7"/>
      <c r="AB2143" s="7"/>
      <c r="AC2143" s="7"/>
      <c r="AD2143">
        <f t="shared" si="153"/>
        <v>4.2799999999999193E-3</v>
      </c>
      <c r="AE2143">
        <f t="shared" si="152"/>
        <v>0.93631763069754603</v>
      </c>
      <c r="AF2143">
        <f t="shared" si="154"/>
        <v>0.93854226895908754</v>
      </c>
    </row>
    <row r="2144" spans="27:32" x14ac:dyDescent="0.25">
      <c r="AA2144" s="7"/>
      <c r="AB2144" s="7"/>
      <c r="AC2144" s="7"/>
      <c r="AD2144">
        <f t="shared" si="153"/>
        <v>4.2819999999999196E-3</v>
      </c>
      <c r="AE2144">
        <f t="shared" si="152"/>
        <v>0.93656742115257485</v>
      </c>
      <c r="AF2144">
        <f t="shared" si="154"/>
        <v>0.93877953357292865</v>
      </c>
    </row>
    <row r="2145" spans="27:32" x14ac:dyDescent="0.25">
      <c r="AA2145" s="7"/>
      <c r="AB2145" s="7"/>
      <c r="AC2145" s="7"/>
      <c r="AD2145">
        <f t="shared" si="153"/>
        <v>4.2839999999999198E-3</v>
      </c>
      <c r="AE2145">
        <f t="shared" si="152"/>
        <v>0.93681908566931393</v>
      </c>
      <c r="AF2145">
        <f t="shared" si="154"/>
        <v>0.93901860478426724</v>
      </c>
    </row>
    <row r="2146" spans="27:32" x14ac:dyDescent="0.25">
      <c r="AA2146" s="7"/>
      <c r="AB2146" s="7"/>
      <c r="AC2146" s="7"/>
      <c r="AD2146">
        <f t="shared" si="153"/>
        <v>4.2859999999999201E-3</v>
      </c>
      <c r="AE2146">
        <f t="shared" si="152"/>
        <v>0.93707260962083672</v>
      </c>
      <c r="AF2146">
        <f t="shared" si="154"/>
        <v>0.93925946857892828</v>
      </c>
    </row>
    <row r="2147" spans="27:32" x14ac:dyDescent="0.25">
      <c r="AA2147" s="7"/>
      <c r="AB2147" s="7"/>
      <c r="AC2147" s="7"/>
      <c r="AD2147">
        <f t="shared" si="153"/>
        <v>4.2879999999999203E-3</v>
      </c>
      <c r="AE2147">
        <f t="shared" si="152"/>
        <v>0.93732797834361681</v>
      </c>
      <c r="AF2147">
        <f t="shared" si="154"/>
        <v>0.93950211090783253</v>
      </c>
    </row>
    <row r="2148" spans="27:32" x14ac:dyDescent="0.25">
      <c r="AA2148" s="7"/>
      <c r="AB2148" s="7"/>
      <c r="AC2148" s="7"/>
      <c r="AD2148">
        <f t="shared" si="153"/>
        <v>4.2899999999999206E-3</v>
      </c>
      <c r="AE2148">
        <f t="shared" si="152"/>
        <v>0.93758517713819811</v>
      </c>
      <c r="AF2148">
        <f t="shared" si="154"/>
        <v>0.93974651768763839</v>
      </c>
    </row>
    <row r="2149" spans="27:32" x14ac:dyDescent="0.25">
      <c r="AA2149" s="7"/>
      <c r="AB2149" s="7"/>
      <c r="AC2149" s="7"/>
      <c r="AD2149">
        <f t="shared" si="153"/>
        <v>4.2919999999999209E-3</v>
      </c>
      <c r="AE2149">
        <f t="shared" si="152"/>
        <v>0.93784419126986451</v>
      </c>
      <c r="AF2149">
        <f t="shared" si="154"/>
        <v>0.93999267480138338</v>
      </c>
    </row>
    <row r="2150" spans="27:32" x14ac:dyDescent="0.25">
      <c r="AA2150" s="7"/>
      <c r="AB2150" s="7"/>
      <c r="AC2150" s="7"/>
      <c r="AD2150">
        <f t="shared" si="153"/>
        <v>4.2939999999999211E-3</v>
      </c>
      <c r="AE2150">
        <f t="shared" si="152"/>
        <v>0.93810500596930924</v>
      </c>
      <c r="AF2150">
        <f t="shared" si="154"/>
        <v>0.94024056809912615</v>
      </c>
    </row>
    <row r="2151" spans="27:32" x14ac:dyDescent="0.25">
      <c r="AA2151" s="7"/>
      <c r="AB2151" s="7"/>
      <c r="AC2151" s="7"/>
      <c r="AD2151">
        <f t="shared" si="153"/>
        <v>4.2959999999999214E-3</v>
      </c>
      <c r="AE2151">
        <f t="shared" si="152"/>
        <v>0.93836760643330408</v>
      </c>
      <c r="AF2151">
        <f t="shared" si="154"/>
        <v>0.94049018339858736</v>
      </c>
    </row>
    <row r="2152" spans="27:32" x14ac:dyDescent="0.25">
      <c r="AA2152" s="7"/>
      <c r="AB2152" s="7"/>
      <c r="AC2152" s="7"/>
      <c r="AD2152">
        <f t="shared" si="153"/>
        <v>4.2979999999999217E-3</v>
      </c>
      <c r="AE2152">
        <f t="shared" si="152"/>
        <v>0.93863197782536856</v>
      </c>
      <c r="AF2152">
        <f t="shared" si="154"/>
        <v>0.94074150648579069</v>
      </c>
    </row>
    <row r="2153" spans="27:32" x14ac:dyDescent="0.25">
      <c r="AA2153" s="7"/>
      <c r="AB2153" s="7"/>
      <c r="AC2153" s="7"/>
      <c r="AD2153">
        <f t="shared" si="153"/>
        <v>4.2999999999999219E-3</v>
      </c>
      <c r="AE2153">
        <f t="shared" si="152"/>
        <v>0.93889810527643802</v>
      </c>
      <c r="AF2153">
        <f t="shared" si="154"/>
        <v>0.94099452311570264</v>
      </c>
    </row>
    <row r="2154" spans="27:32" x14ac:dyDescent="0.25">
      <c r="AA2154" s="7"/>
      <c r="AB2154" s="7"/>
      <c r="AC2154" s="7"/>
      <c r="AD2154">
        <f t="shared" si="153"/>
        <v>4.3019999999999222E-3</v>
      </c>
      <c r="AE2154">
        <f t="shared" si="152"/>
        <v>0.93916597388553147</v>
      </c>
      <c r="AF2154">
        <f t="shared" si="154"/>
        <v>0.94124921901287328</v>
      </c>
    </row>
    <row r="2155" spans="27:32" x14ac:dyDescent="0.25">
      <c r="AA2155" s="7"/>
      <c r="AB2155" s="7"/>
      <c r="AC2155" s="7"/>
      <c r="AD2155">
        <f t="shared" si="153"/>
        <v>4.3039999999999225E-3</v>
      </c>
      <c r="AE2155">
        <f t="shared" si="152"/>
        <v>0.93943556872042</v>
      </c>
      <c r="AF2155">
        <f t="shared" si="154"/>
        <v>0.9415055798720755</v>
      </c>
    </row>
    <row r="2156" spans="27:32" x14ac:dyDescent="0.25">
      <c r="AA2156" s="7"/>
      <c r="AB2156" s="7"/>
      <c r="AC2156" s="7"/>
      <c r="AD2156">
        <f t="shared" si="153"/>
        <v>4.3059999999999227E-3</v>
      </c>
      <c r="AE2156">
        <f t="shared" si="152"/>
        <v>0.93970687481829307</v>
      </c>
      <c r="AF2156">
        <f t="shared" si="154"/>
        <v>0.9417635913589445</v>
      </c>
    </row>
    <row r="2157" spans="27:32" x14ac:dyDescent="0.25">
      <c r="AA2157" s="7"/>
      <c r="AB2157" s="7"/>
      <c r="AC2157" s="7"/>
      <c r="AD2157">
        <f t="shared" si="153"/>
        <v>4.307999999999923E-3</v>
      </c>
      <c r="AE2157">
        <f t="shared" si="152"/>
        <v>0.93997987718642573</v>
      </c>
      <c r="AF2157">
        <f t="shared" si="154"/>
        <v>0.94202323911061581</v>
      </c>
    </row>
    <row r="2158" spans="27:32" x14ac:dyDescent="0.25">
      <c r="AA2158" s="7"/>
      <c r="AB2158" s="7"/>
      <c r="AC2158" s="7"/>
      <c r="AD2158">
        <f t="shared" si="153"/>
        <v>4.3099999999999233E-3</v>
      </c>
      <c r="AE2158">
        <f t="shared" si="152"/>
        <v>0.94025456080284509</v>
      </c>
      <c r="AF2158">
        <f t="shared" si="154"/>
        <v>0.94228450873636382</v>
      </c>
    </row>
    <row r="2159" spans="27:32" x14ac:dyDescent="0.25">
      <c r="AA2159" s="7"/>
      <c r="AB2159" s="7"/>
      <c r="AC2159" s="7"/>
      <c r="AD2159">
        <f t="shared" si="153"/>
        <v>4.3119999999999235E-3</v>
      </c>
      <c r="AE2159">
        <f t="shared" si="152"/>
        <v>0.94053091061699534</v>
      </c>
      <c r="AF2159">
        <f t="shared" si="154"/>
        <v>0.94254738581823949</v>
      </c>
    </row>
    <row r="2160" spans="27:32" x14ac:dyDescent="0.25">
      <c r="AA2160" s="7"/>
      <c r="AB2160" s="7"/>
      <c r="AC2160" s="7"/>
      <c r="AD2160">
        <f t="shared" si="153"/>
        <v>4.3139999999999238E-3</v>
      </c>
      <c r="AE2160">
        <f t="shared" si="152"/>
        <v>0.94080891155040347</v>
      </c>
      <c r="AF2160">
        <f t="shared" si="154"/>
        <v>0.94281185591170735</v>
      </c>
    </row>
    <row r="2161" spans="27:32" x14ac:dyDescent="0.25">
      <c r="AA2161" s="7"/>
      <c r="AB2161" s="7"/>
      <c r="AC2161" s="7"/>
      <c r="AD2161">
        <f t="shared" si="153"/>
        <v>4.3159999999999241E-3</v>
      </c>
      <c r="AE2161">
        <f t="shared" si="152"/>
        <v>0.9410885484973438</v>
      </c>
      <c r="AF2161">
        <f t="shared" si="154"/>
        <v>0.9430779045462816</v>
      </c>
    </row>
    <row r="2162" spans="27:32" x14ac:dyDescent="0.25">
      <c r="AA2162" s="7"/>
      <c r="AB2162" s="7"/>
      <c r="AC2162" s="7"/>
      <c r="AD2162">
        <f t="shared" si="153"/>
        <v>4.3179999999999243E-3</v>
      </c>
      <c r="AE2162">
        <f t="shared" si="152"/>
        <v>0.94136980632550171</v>
      </c>
      <c r="AF2162">
        <f t="shared" si="154"/>
        <v>0.94334551722616256</v>
      </c>
    </row>
    <row r="2163" spans="27:32" x14ac:dyDescent="0.25">
      <c r="AA2163" s="7"/>
      <c r="AB2163" s="7"/>
      <c r="AC2163" s="7"/>
      <c r="AD2163">
        <f t="shared" si="153"/>
        <v>4.3199999999999246E-3</v>
      </c>
      <c r="AE2163">
        <f t="shared" si="152"/>
        <v>0.9416526698766372</v>
      </c>
      <c r="AF2163">
        <f t="shared" si="154"/>
        <v>0.94361467943087174</v>
      </c>
    </row>
    <row r="2164" spans="27:32" x14ac:dyDescent="0.25">
      <c r="AA2164" s="7"/>
      <c r="AB2164" s="7"/>
      <c r="AC2164" s="7"/>
      <c r="AD2164">
        <f t="shared" si="153"/>
        <v>4.3219999999999249E-3</v>
      </c>
      <c r="AE2164">
        <f t="shared" si="152"/>
        <v>0.94193712396724805</v>
      </c>
      <c r="AF2164">
        <f t="shared" si="154"/>
        <v>0.94388537661588623</v>
      </c>
    </row>
    <row r="2165" spans="27:32" x14ac:dyDescent="0.25">
      <c r="AA2165" s="7"/>
      <c r="AB2165" s="7"/>
      <c r="AC2165" s="7"/>
      <c r="AD2165">
        <f t="shared" si="153"/>
        <v>4.3239999999999251E-3</v>
      </c>
      <c r="AE2165">
        <f t="shared" si="152"/>
        <v>0.94222315338923102</v>
      </c>
      <c r="AF2165">
        <f t="shared" si="154"/>
        <v>0.94415759421327305</v>
      </c>
    </row>
    <row r="2166" spans="27:32" x14ac:dyDescent="0.25">
      <c r="AA2166" s="7"/>
      <c r="AB2166" s="7"/>
      <c r="AC2166" s="7"/>
      <c r="AD2166">
        <f t="shared" si="153"/>
        <v>4.3259999999999254E-3</v>
      </c>
      <c r="AE2166">
        <f t="shared" si="152"/>
        <v>0.94251074291054382</v>
      </c>
      <c r="AF2166">
        <f t="shared" si="154"/>
        <v>0.94443131763232224</v>
      </c>
    </row>
    <row r="2167" spans="27:32" x14ac:dyDescent="0.25">
      <c r="AA2167" s="7"/>
      <c r="AB2167" s="7"/>
      <c r="AC2167" s="7"/>
      <c r="AD2167">
        <f t="shared" si="153"/>
        <v>4.3279999999999257E-3</v>
      </c>
      <c r="AE2167">
        <f t="shared" si="152"/>
        <v>0.94279987727586589</v>
      </c>
      <c r="AF2167">
        <f t="shared" si="154"/>
        <v>0.94470653226017909</v>
      </c>
    </row>
    <row r="2168" spans="27:32" x14ac:dyDescent="0.25">
      <c r="AA2168" s="7"/>
      <c r="AB2168" s="7"/>
      <c r="AC2168" s="7"/>
      <c r="AD2168">
        <f t="shared" si="153"/>
        <v>4.3299999999999259E-3</v>
      </c>
      <c r="AE2168">
        <f t="shared" si="152"/>
        <v>0.94309054120725777</v>
      </c>
      <c r="AF2168">
        <f t="shared" si="154"/>
        <v>0.94498322346247643</v>
      </c>
    </row>
    <row r="2169" spans="27:32" x14ac:dyDescent="0.25">
      <c r="AA2169" s="7"/>
      <c r="AB2169" s="7"/>
      <c r="AC2169" s="7"/>
      <c r="AD2169">
        <f t="shared" si="153"/>
        <v>4.3319999999999262E-3</v>
      </c>
      <c r="AE2169">
        <f t="shared" si="152"/>
        <v>0.94338271940482088</v>
      </c>
      <c r="AF2169">
        <f t="shared" si="154"/>
        <v>0.94526137658396547</v>
      </c>
    </row>
    <row r="2170" spans="27:32" x14ac:dyDescent="0.25">
      <c r="AA2170" s="7"/>
      <c r="AB2170" s="7"/>
      <c r="AC2170" s="7"/>
      <c r="AD2170">
        <f t="shared" si="153"/>
        <v>4.3339999999999265E-3</v>
      </c>
      <c r="AE2170">
        <f t="shared" si="152"/>
        <v>0.94367639654735569</v>
      </c>
      <c r="AF2170">
        <f t="shared" si="154"/>
        <v>0.94554097694914607</v>
      </c>
    </row>
    <row r="2171" spans="27:32" x14ac:dyDescent="0.25">
      <c r="AA2171" s="7"/>
      <c r="AB2171" s="7"/>
      <c r="AC2171" s="7"/>
      <c r="AD2171">
        <f t="shared" si="153"/>
        <v>4.3359999999999267E-3</v>
      </c>
      <c r="AE2171">
        <f t="shared" si="152"/>
        <v>0.94397155729301885</v>
      </c>
      <c r="AF2171">
        <f t="shared" si="154"/>
        <v>0.94582200986289633</v>
      </c>
    </row>
    <row r="2172" spans="27:32" x14ac:dyDescent="0.25">
      <c r="AA2172" s="7"/>
      <c r="AB2172" s="7"/>
      <c r="AC2172" s="7"/>
      <c r="AD2172">
        <f t="shared" si="153"/>
        <v>4.337999999999927E-3</v>
      </c>
      <c r="AE2172">
        <f t="shared" si="152"/>
        <v>0.94426818627998055</v>
      </c>
      <c r="AF2172">
        <f t="shared" si="154"/>
        <v>0.94610446061110109</v>
      </c>
    </row>
    <row r="2173" spans="27:32" x14ac:dyDescent="0.25">
      <c r="AA2173" s="7"/>
      <c r="AB2173" s="7"/>
      <c r="AC2173" s="7"/>
      <c r="AD2173">
        <f t="shared" si="153"/>
        <v>4.3399999999999272E-3</v>
      </c>
      <c r="AE2173">
        <f t="shared" si="152"/>
        <v>0.94456626812708022</v>
      </c>
      <c r="AF2173">
        <f t="shared" si="154"/>
        <v>0.94638831446127958</v>
      </c>
    </row>
    <row r="2174" spans="27:32" x14ac:dyDescent="0.25">
      <c r="AA2174" s="7"/>
      <c r="AB2174" s="7"/>
      <c r="AC2174" s="7"/>
      <c r="AD2174">
        <f t="shared" si="153"/>
        <v>4.3419999999999275E-3</v>
      </c>
      <c r="AE2174">
        <f t="shared" si="152"/>
        <v>0.94486578743448102</v>
      </c>
      <c r="AF2174">
        <f t="shared" si="154"/>
        <v>0.94667355666321251</v>
      </c>
    </row>
    <row r="2175" spans="27:32" x14ac:dyDescent="0.25">
      <c r="AA2175" s="7"/>
      <c r="AB2175" s="7"/>
      <c r="AC2175" s="7"/>
      <c r="AD2175">
        <f t="shared" si="153"/>
        <v>4.3439999999999278E-3</v>
      </c>
      <c r="AE2175">
        <f t="shared" si="152"/>
        <v>0.94516672878432462</v>
      </c>
      <c r="AF2175">
        <f t="shared" si="154"/>
        <v>0.94696017244956787</v>
      </c>
    </row>
    <row r="2176" spans="27:32" x14ac:dyDescent="0.25">
      <c r="AA2176" s="7"/>
      <c r="AB2176" s="7"/>
      <c r="AC2176" s="7"/>
      <c r="AD2176">
        <f t="shared" si="153"/>
        <v>4.345999999999928E-3</v>
      </c>
      <c r="AE2176">
        <f t="shared" si="152"/>
        <v>0.94546907674138403</v>
      </c>
      <c r="AF2176">
        <f t="shared" si="154"/>
        <v>0.94724814703652627</v>
      </c>
    </row>
    <row r="2177" spans="27:32" x14ac:dyDescent="0.25">
      <c r="AA2177" s="7"/>
      <c r="AB2177" s="7"/>
      <c r="AC2177" s="7"/>
      <c r="AD2177">
        <f t="shared" si="153"/>
        <v>4.3479999999999283E-3</v>
      </c>
      <c r="AE2177">
        <f t="shared" si="152"/>
        <v>0.94577281585371575</v>
      </c>
      <c r="AF2177">
        <f t="shared" si="154"/>
        <v>0.947537465624405</v>
      </c>
    </row>
    <row r="2178" spans="27:32" x14ac:dyDescent="0.25">
      <c r="AA2178" s="7"/>
      <c r="AB2178" s="7"/>
      <c r="AC2178" s="7"/>
      <c r="AD2178">
        <f t="shared" si="153"/>
        <v>4.3499999999999286E-3</v>
      </c>
      <c r="AE2178">
        <f t="shared" si="152"/>
        <v>0.94607793065331081</v>
      </c>
      <c r="AF2178">
        <f t="shared" si="154"/>
        <v>0.9478281133982811</v>
      </c>
    </row>
    <row r="2179" spans="27:32" x14ac:dyDescent="0.25">
      <c r="AA2179" s="7"/>
      <c r="AB2179" s="7"/>
      <c r="AC2179" s="7"/>
      <c r="AD2179">
        <f t="shared" si="153"/>
        <v>4.3519999999999288E-3</v>
      </c>
      <c r="AE2179">
        <f t="shared" ref="AE2179:AE2242" si="155">2*ZL*EXP((-NL*AD2179)/(2*NQ))*(SIN((AD2179*SQRT(4*NK*NQ-NL^2))/(2*NQ))/SQRT(4*NK*NQ-NL^2))-NL*ZK*EXP((-NL*AD2179)/(2*NQ))*(SIN((AD2179*SQRT(4*NK*NQ-NL^2))/(2*NQ))/(NK*SQRT(4*NK*NQ-NL^2)))-ZQ*(NL/NQ)*EXP((-NL*AD2179)/(2*NQ))*(SIN((AD2179*SQRT(4*NK*NQ-NL^2))/(2*NQ))/SQRT(4*NK*NQ-NL^2))+ZQ*EXP((-NL*AD2179)/(2*NQ))*(COS((AD2179*SQRT(4*NK*NQ-NL^2))/(2*NQ))/NQ)-ZK*EXP((-NL*AD2179)/(2*NQ))*(COS((AD2179*SQRT(4*NK*NQ-NL^2))/(2*NQ))/NK)+ZK/NK</f>
        <v>0.94638440565674542</v>
      </c>
      <c r="AF2179">
        <f t="shared" si="154"/>
        <v>0.94812007552861355</v>
      </c>
    </row>
    <row r="2180" spans="27:32" x14ac:dyDescent="0.25">
      <c r="AA2180" s="7"/>
      <c r="AB2180" s="7"/>
      <c r="AC2180" s="7"/>
      <c r="AD2180">
        <f t="shared" ref="AD2180:AD2243" si="156">AD2179+t_MAX/5000</f>
        <v>4.3539999999999291E-3</v>
      </c>
      <c r="AE2180">
        <f t="shared" si="155"/>
        <v>0.94669222536582998</v>
      </c>
      <c r="AF2180">
        <f t="shared" si="154"/>
        <v>0.94841333717186471</v>
      </c>
    </row>
    <row r="2181" spans="27:32" x14ac:dyDescent="0.25">
      <c r="AA2181" s="7"/>
      <c r="AB2181" s="7"/>
      <c r="AC2181" s="7"/>
      <c r="AD2181">
        <f t="shared" si="156"/>
        <v>4.3559999999999294E-3</v>
      </c>
      <c r="AE2181">
        <f t="shared" si="155"/>
        <v>0.94700137426825681</v>
      </c>
      <c r="AF2181">
        <f t="shared" ref="AF2181:AF2244" si="157">(1*(ZQ/TA_SIM^2+ZL/TA_SIM+ZK)-1*(2*ZQ/TA_SIM^2+ZL/TA_SIM)+1*(ZQ/TA_SIM^2)+AF2180*(2*NQ/TA_SIM^2+NL/TA_SIM)-AF2179*(NQ/TA_SIM^2))/(NQ/TA_SIM^2+NL/TA_SIM+NK)</f>
        <v>0.94870788347111989</v>
      </c>
    </row>
    <row r="2182" spans="27:32" x14ac:dyDescent="0.25">
      <c r="AA2182" s="7"/>
      <c r="AB2182" s="7"/>
      <c r="AC2182" s="7"/>
      <c r="AD2182">
        <f t="shared" si="156"/>
        <v>4.3579999999999296E-3</v>
      </c>
      <c r="AE2182">
        <f t="shared" si="155"/>
        <v>0.94731183683824804</v>
      </c>
      <c r="AF2182">
        <f t="shared" si="157"/>
        <v>0.94900369955670716</v>
      </c>
    </row>
    <row r="2183" spans="27:32" x14ac:dyDescent="0.25">
      <c r="AA2183" s="7"/>
      <c r="AB2183" s="7"/>
      <c r="AC2183" s="7"/>
      <c r="AD2183">
        <f t="shared" si="156"/>
        <v>4.3599999999999299E-3</v>
      </c>
      <c r="AE2183">
        <f t="shared" si="155"/>
        <v>0.94762359753720071</v>
      </c>
      <c r="AF2183">
        <f t="shared" si="157"/>
        <v>0.94930077054681483</v>
      </c>
    </row>
    <row r="2184" spans="27:32" x14ac:dyDescent="0.25">
      <c r="AA2184" s="7"/>
      <c r="AB2184" s="7"/>
      <c r="AC2184" s="7"/>
      <c r="AD2184">
        <f t="shared" si="156"/>
        <v>4.3619999999999302E-3</v>
      </c>
      <c r="AE2184">
        <f t="shared" si="155"/>
        <v>0.94793664081433227</v>
      </c>
      <c r="AF2184">
        <f t="shared" si="157"/>
        <v>0.94959908154810846</v>
      </c>
    </row>
    <row r="2185" spans="27:32" x14ac:dyDescent="0.25">
      <c r="AA2185" s="7"/>
      <c r="AB2185" s="7"/>
      <c r="AC2185" s="7"/>
      <c r="AD2185">
        <f t="shared" si="156"/>
        <v>4.3639999999999304E-3</v>
      </c>
      <c r="AE2185">
        <f t="shared" si="155"/>
        <v>0.94825095110732394</v>
      </c>
      <c r="AF2185">
        <f t="shared" si="157"/>
        <v>0.94989861765634687</v>
      </c>
    </row>
    <row r="2186" spans="27:32" x14ac:dyDescent="0.25">
      <c r="AA2186" s="7"/>
      <c r="AB2186" s="7"/>
      <c r="AC2186" s="7"/>
      <c r="AD2186">
        <f t="shared" si="156"/>
        <v>4.3659999999999307E-3</v>
      </c>
      <c r="AE2186">
        <f t="shared" si="155"/>
        <v>0.94856651284296334</v>
      </c>
      <c r="AF2186">
        <f t="shared" si="157"/>
        <v>0.95019936395699678</v>
      </c>
    </row>
    <row r="2187" spans="27:32" x14ac:dyDescent="0.25">
      <c r="AA2187" s="7"/>
      <c r="AB2187" s="7"/>
      <c r="AC2187" s="7"/>
      <c r="AD2187">
        <f t="shared" si="156"/>
        <v>4.367999999999931E-3</v>
      </c>
      <c r="AE2187">
        <f t="shared" si="155"/>
        <v>0.94888331043778629</v>
      </c>
      <c r="AF2187">
        <f t="shared" si="157"/>
        <v>0.95050130552584633</v>
      </c>
    </row>
    <row r="2188" spans="27:32" x14ac:dyDescent="0.25">
      <c r="AA2188" s="7"/>
      <c r="AB2188" s="7"/>
      <c r="AC2188" s="7"/>
      <c r="AD2188">
        <f t="shared" si="156"/>
        <v>4.3699999999999312E-3</v>
      </c>
      <c r="AE2188">
        <f t="shared" si="155"/>
        <v>0.94920132829871617</v>
      </c>
      <c r="AF2188">
        <f t="shared" si="157"/>
        <v>0.95080442742961713</v>
      </c>
    </row>
    <row r="2189" spans="27:32" x14ac:dyDescent="0.25">
      <c r="AA2189" s="7"/>
      <c r="AB2189" s="7"/>
      <c r="AC2189" s="7"/>
      <c r="AD2189">
        <f t="shared" si="156"/>
        <v>4.3719999999999315E-3</v>
      </c>
      <c r="AE2189">
        <f t="shared" si="155"/>
        <v>0.94952055082370346</v>
      </c>
      <c r="AF2189">
        <f t="shared" si="157"/>
        <v>0.95110871472657554</v>
      </c>
    </row>
    <row r="2190" spans="27:32" x14ac:dyDescent="0.25">
      <c r="AA2190" s="7"/>
      <c r="AB2190" s="7"/>
      <c r="AC2190" s="7"/>
      <c r="AD2190">
        <f t="shared" si="156"/>
        <v>4.3739999999999318E-3</v>
      </c>
      <c r="AE2190">
        <f t="shared" si="155"/>
        <v>0.94984096240236315</v>
      </c>
      <c r="AF2190">
        <f t="shared" si="157"/>
        <v>0.95141415246714278</v>
      </c>
    </row>
    <row r="2191" spans="27:32" x14ac:dyDescent="0.25">
      <c r="AA2191" s="7"/>
      <c r="AB2191" s="7"/>
      <c r="AC2191" s="7"/>
      <c r="AD2191">
        <f t="shared" si="156"/>
        <v>4.375999999999932E-3</v>
      </c>
      <c r="AE2191">
        <f t="shared" si="155"/>
        <v>0.95016254741661177</v>
      </c>
      <c r="AF2191">
        <f t="shared" si="157"/>
        <v>0.95172072569450339</v>
      </c>
    </row>
    <row r="2192" spans="27:32" x14ac:dyDescent="0.25">
      <c r="AA2192" s="7"/>
      <c r="AB2192" s="7"/>
      <c r="AC2192" s="7"/>
      <c r="AD2192">
        <f t="shared" si="156"/>
        <v>4.3779999999999323E-3</v>
      </c>
      <c r="AE2192">
        <f t="shared" si="155"/>
        <v>0.95048529024130113</v>
      </c>
      <c r="AF2192">
        <f t="shared" si="157"/>
        <v>0.95202841944521277</v>
      </c>
    </row>
    <row r="2193" spans="27:32" x14ac:dyDescent="0.25">
      <c r="AA2193" s="7"/>
      <c r="AB2193" s="7"/>
      <c r="AC2193" s="7"/>
      <c r="AD2193">
        <f t="shared" si="156"/>
        <v>4.3799999999999326E-3</v>
      </c>
      <c r="AE2193">
        <f t="shared" si="155"/>
        <v>0.95080917524485409</v>
      </c>
      <c r="AF2193">
        <f t="shared" si="157"/>
        <v>0.95233721874980293</v>
      </c>
    </row>
    <row r="2194" spans="27:32" x14ac:dyDescent="0.25">
      <c r="AA2194" s="7"/>
      <c r="AB2194" s="7"/>
      <c r="AC2194" s="7"/>
      <c r="AD2194">
        <f t="shared" si="156"/>
        <v>4.3819999999999328E-3</v>
      </c>
      <c r="AE2194">
        <f t="shared" si="155"/>
        <v>0.95113418678989514</v>
      </c>
      <c r="AF2194">
        <f t="shared" si="157"/>
        <v>0.95264710863338775</v>
      </c>
    </row>
    <row r="2195" spans="27:32" x14ac:dyDescent="0.25">
      <c r="AA2195" s="7"/>
      <c r="AB2195" s="7"/>
      <c r="AC2195" s="7"/>
      <c r="AD2195">
        <f t="shared" si="156"/>
        <v>4.3839999999999331E-3</v>
      </c>
      <c r="AE2195">
        <f t="shared" si="155"/>
        <v>0.95146030923388258</v>
      </c>
      <c r="AF2195">
        <f t="shared" si="157"/>
        <v>0.95295807411626621</v>
      </c>
    </row>
    <row r="2196" spans="27:32" x14ac:dyDescent="0.25">
      <c r="AA2196" s="7"/>
      <c r="AB2196" s="7"/>
      <c r="AC2196" s="7"/>
      <c r="AD2196">
        <f t="shared" si="156"/>
        <v>4.3859999999999334E-3</v>
      </c>
      <c r="AE2196">
        <f t="shared" si="155"/>
        <v>0.95178752692973845</v>
      </c>
      <c r="AF2196">
        <f t="shared" si="157"/>
        <v>0.95327010021452452</v>
      </c>
    </row>
    <row r="2197" spans="27:32" x14ac:dyDescent="0.25">
      <c r="AA2197" s="7"/>
      <c r="AB2197" s="7"/>
      <c r="AC2197" s="7"/>
      <c r="AD2197">
        <f t="shared" si="156"/>
        <v>4.3879999999999336E-3</v>
      </c>
      <c r="AE2197">
        <f t="shared" si="155"/>
        <v>0.95211582422647578</v>
      </c>
      <c r="AF2197">
        <f t="shared" si="157"/>
        <v>0.95358317194063702</v>
      </c>
    </row>
    <row r="2198" spans="27:32" x14ac:dyDescent="0.25">
      <c r="AA2198" s="7"/>
      <c r="AB2198" s="7"/>
      <c r="AC2198" s="7"/>
      <c r="AD2198">
        <f t="shared" si="156"/>
        <v>4.3899999999999339E-3</v>
      </c>
      <c r="AE2198">
        <f t="shared" si="155"/>
        <v>0.95244518546982648</v>
      </c>
      <c r="AF2198">
        <f t="shared" si="157"/>
        <v>0.95389727430406512</v>
      </c>
    </row>
    <row r="2199" spans="27:32" x14ac:dyDescent="0.25">
      <c r="AA2199" s="7"/>
      <c r="AB2199" s="7"/>
      <c r="AC2199" s="7"/>
      <c r="AD2199">
        <f t="shared" si="156"/>
        <v>4.3919999999999342E-3</v>
      </c>
      <c r="AE2199">
        <f t="shared" si="155"/>
        <v>0.95277559500286657</v>
      </c>
      <c r="AF2199">
        <f t="shared" si="157"/>
        <v>0.95421239231185595</v>
      </c>
    </row>
    <row r="2200" spans="27:32" x14ac:dyDescent="0.25">
      <c r="AA2200" s="7"/>
      <c r="AB2200" s="7"/>
      <c r="AC2200" s="7"/>
      <c r="AD2200">
        <f t="shared" si="156"/>
        <v>4.3939999999999344E-3</v>
      </c>
      <c r="AE2200">
        <f t="shared" si="155"/>
        <v>0.95310703716663991</v>
      </c>
      <c r="AF2200">
        <f t="shared" si="157"/>
        <v>0.95452851096923819</v>
      </c>
    </row>
    <row r="2201" spans="27:32" x14ac:dyDescent="0.25">
      <c r="AA2201" s="7"/>
      <c r="AB2201" s="7"/>
      <c r="AC2201" s="7"/>
      <c r="AD2201">
        <f t="shared" si="156"/>
        <v>4.3959999999999347E-3</v>
      </c>
      <c r="AE2201">
        <f t="shared" si="155"/>
        <v>0.95343949630078073</v>
      </c>
      <c r="AF2201">
        <f t="shared" si="157"/>
        <v>0.95484561528021805</v>
      </c>
    </row>
    <row r="2202" spans="27:32" x14ac:dyDescent="0.25">
      <c r="AA2202" s="7"/>
      <c r="AB2202" s="7"/>
      <c r="AC2202" s="7"/>
      <c r="AD2202">
        <f t="shared" si="156"/>
        <v>4.3979999999999349E-3</v>
      </c>
      <c r="AE2202">
        <f t="shared" si="155"/>
        <v>0.9537729567441352</v>
      </c>
      <c r="AF2202">
        <f t="shared" si="157"/>
        <v>0.95516369024817205</v>
      </c>
    </row>
    <row r="2203" spans="27:32" x14ac:dyDescent="0.25">
      <c r="AA2203" s="7"/>
      <c r="AB2203" s="7"/>
      <c r="AC2203" s="7"/>
      <c r="AD2203">
        <f t="shared" si="156"/>
        <v>4.3999999999999352E-3</v>
      </c>
      <c r="AE2203">
        <f t="shared" si="155"/>
        <v>0.95410740283538042</v>
      </c>
      <c r="AF2203">
        <f t="shared" si="157"/>
        <v>0.95548272087643926</v>
      </c>
    </row>
    <row r="2204" spans="27:32" x14ac:dyDescent="0.25">
      <c r="AA2204" s="7"/>
      <c r="AB2204" s="7"/>
      <c r="AC2204" s="7"/>
      <c r="AD2204">
        <f t="shared" si="156"/>
        <v>4.4019999999999355E-3</v>
      </c>
      <c r="AE2204">
        <f t="shared" si="155"/>
        <v>0.95444281891364191</v>
      </c>
      <c r="AF2204">
        <f t="shared" si="157"/>
        <v>0.95580269216891245</v>
      </c>
    </row>
    <row r="2205" spans="27:32" x14ac:dyDescent="0.25">
      <c r="AA2205" s="7"/>
      <c r="AB2205" s="7"/>
      <c r="AC2205" s="7"/>
      <c r="AD2205">
        <f t="shared" si="156"/>
        <v>4.4039999999999357E-3</v>
      </c>
      <c r="AE2205">
        <f t="shared" si="155"/>
        <v>0.95477918931911132</v>
      </c>
      <c r="AF2205">
        <f t="shared" si="157"/>
        <v>0.95612358913062667</v>
      </c>
    </row>
    <row r="2206" spans="27:32" x14ac:dyDescent="0.25">
      <c r="AA2206" s="7"/>
      <c r="AB2206" s="7"/>
      <c r="AC2206" s="7"/>
      <c r="AD2206">
        <f t="shared" si="156"/>
        <v>4.405999999999936E-3</v>
      </c>
      <c r="AE2206">
        <f t="shared" si="155"/>
        <v>0.95511649839365964</v>
      </c>
      <c r="AF2206">
        <f t="shared" si="157"/>
        <v>0.95644539676834739</v>
      </c>
    </row>
    <row r="2207" spans="27:32" x14ac:dyDescent="0.25">
      <c r="AA2207" s="7"/>
      <c r="AB2207" s="7"/>
      <c r="AC2207" s="7"/>
      <c r="AD2207">
        <f t="shared" si="156"/>
        <v>4.4079999999999363E-3</v>
      </c>
      <c r="AE2207">
        <f t="shared" si="155"/>
        <v>0.95545473048145169</v>
      </c>
      <c r="AF2207">
        <f t="shared" si="157"/>
        <v>0.95676810009115587</v>
      </c>
    </row>
    <row r="2208" spans="27:32" x14ac:dyDescent="0.25">
      <c r="AA2208" s="7"/>
      <c r="AB2208" s="7"/>
      <c r="AC2208" s="7"/>
      <c r="AD2208">
        <f t="shared" si="156"/>
        <v>4.4099999999999365E-3</v>
      </c>
      <c r="AE2208">
        <f t="shared" si="155"/>
        <v>0.95579386992955651</v>
      </c>
      <c r="AF2208">
        <f t="shared" si="157"/>
        <v>0.95709168411103407</v>
      </c>
    </row>
    <row r="2209" spans="27:32" x14ac:dyDescent="0.25">
      <c r="AA2209" s="7"/>
      <c r="AB2209" s="7"/>
      <c r="AC2209" s="7"/>
      <c r="AD2209">
        <f t="shared" si="156"/>
        <v>4.4119999999999368E-3</v>
      </c>
      <c r="AE2209">
        <f t="shared" si="155"/>
        <v>0.95613390108855822</v>
      </c>
      <c r="AF2209">
        <f t="shared" si="157"/>
        <v>0.9574161338434467</v>
      </c>
    </row>
    <row r="2210" spans="27:32" x14ac:dyDescent="0.25">
      <c r="AA2210" s="7"/>
      <c r="AB2210" s="7"/>
      <c r="AC2210" s="7"/>
      <c r="AD2210">
        <f t="shared" si="156"/>
        <v>4.4139999999999371E-3</v>
      </c>
      <c r="AE2210">
        <f t="shared" si="155"/>
        <v>0.95647480831316356</v>
      </c>
      <c r="AF2210">
        <f t="shared" si="157"/>
        <v>0.95774143430792325</v>
      </c>
    </row>
    <row r="2211" spans="27:32" x14ac:dyDescent="0.25">
      <c r="AA2211" s="7"/>
      <c r="AB2211" s="7"/>
      <c r="AC2211" s="7"/>
      <c r="AD2211">
        <f t="shared" si="156"/>
        <v>4.4159999999999373E-3</v>
      </c>
      <c r="AE2211">
        <f t="shared" si="155"/>
        <v>0.95681657596280889</v>
      </c>
      <c r="AF2211">
        <f t="shared" si="157"/>
        <v>0.95806757052863734</v>
      </c>
    </row>
    <row r="2212" spans="27:32" x14ac:dyDescent="0.25">
      <c r="AA2212" s="7"/>
      <c r="AB2212" s="7"/>
      <c r="AC2212" s="7"/>
      <c r="AD2212">
        <f t="shared" si="156"/>
        <v>4.4179999999999376E-3</v>
      </c>
      <c r="AE2212">
        <f t="shared" si="155"/>
        <v>0.95715918840226466</v>
      </c>
      <c r="AF2212">
        <f t="shared" si="157"/>
        <v>0.95839452753498444</v>
      </c>
    </row>
    <row r="2213" spans="27:32" x14ac:dyDescent="0.25">
      <c r="AA2213" s="7"/>
      <c r="AB2213" s="7"/>
      <c r="AC2213" s="7"/>
      <c r="AD2213">
        <f t="shared" si="156"/>
        <v>4.4199999999999379E-3</v>
      </c>
      <c r="AE2213">
        <f t="shared" si="155"/>
        <v>0.95750263000223845</v>
      </c>
      <c r="AF2213">
        <f t="shared" si="157"/>
        <v>0.95872229036215839</v>
      </c>
    </row>
    <row r="2214" spans="27:32" x14ac:dyDescent="0.25">
      <c r="AA2214" s="7"/>
      <c r="AB2214" s="7"/>
      <c r="AC2214" s="7"/>
      <c r="AD2214">
        <f t="shared" si="156"/>
        <v>4.4219999999999381E-3</v>
      </c>
      <c r="AE2214">
        <f t="shared" si="155"/>
        <v>0.95784688513997673</v>
      </c>
      <c r="AF2214">
        <f t="shared" si="157"/>
        <v>0.95905084405172525</v>
      </c>
    </row>
    <row r="2215" spans="27:32" x14ac:dyDescent="0.25">
      <c r="AA2215" s="7"/>
      <c r="AB2215" s="7"/>
      <c r="AC2215" s="7"/>
      <c r="AD2215">
        <f t="shared" si="156"/>
        <v>4.4239999999999384E-3</v>
      </c>
      <c r="AE2215">
        <f t="shared" si="155"/>
        <v>0.95819193819986415</v>
      </c>
      <c r="AF2215">
        <f t="shared" si="157"/>
        <v>0.95938017365219674</v>
      </c>
    </row>
    <row r="2216" spans="27:32" x14ac:dyDescent="0.25">
      <c r="AA2216" s="7"/>
      <c r="AB2216" s="7"/>
      <c r="AC2216" s="7"/>
      <c r="AD2216">
        <f t="shared" si="156"/>
        <v>4.4259999999999387E-3</v>
      </c>
      <c r="AE2216">
        <f t="shared" si="155"/>
        <v>0.95853777357402126</v>
      </c>
      <c r="AF2216">
        <f t="shared" si="157"/>
        <v>0.95971026421960137</v>
      </c>
    </row>
    <row r="2217" spans="27:32" x14ac:dyDescent="0.25">
      <c r="AA2217" s="7"/>
      <c r="AB2217" s="7"/>
      <c r="AC2217" s="7"/>
      <c r="AD2217">
        <f t="shared" si="156"/>
        <v>4.4279999999999389E-3</v>
      </c>
      <c r="AE2217">
        <f t="shared" si="155"/>
        <v>0.95888437566290052</v>
      </c>
      <c r="AF2217">
        <f t="shared" si="157"/>
        <v>0.96004110081805305</v>
      </c>
    </row>
    <row r="2218" spans="27:32" x14ac:dyDescent="0.25">
      <c r="AA2218" s="7"/>
      <c r="AB2218" s="7"/>
      <c r="AC2218" s="7"/>
      <c r="AD2218">
        <f t="shared" si="156"/>
        <v>4.4299999999999392E-3</v>
      </c>
      <c r="AE2218">
        <f t="shared" si="155"/>
        <v>0.95923172887588082</v>
      </c>
      <c r="AF2218">
        <f t="shared" si="157"/>
        <v>0.96037266852031911</v>
      </c>
    </row>
    <row r="2219" spans="27:32" x14ac:dyDescent="0.25">
      <c r="AA2219" s="7"/>
      <c r="AB2219" s="7"/>
      <c r="AC2219" s="7"/>
      <c r="AD2219">
        <f t="shared" si="156"/>
        <v>4.4319999999999395E-3</v>
      </c>
      <c r="AE2219">
        <f t="shared" si="155"/>
        <v>0.95957981763185907</v>
      </c>
      <c r="AF2219">
        <f t="shared" si="157"/>
        <v>0.96070495240838649</v>
      </c>
    </row>
    <row r="2220" spans="27:32" x14ac:dyDescent="0.25">
      <c r="AA2220" s="7"/>
      <c r="AB2220" s="7"/>
      <c r="AC2220" s="7"/>
      <c r="AD2220">
        <f t="shared" si="156"/>
        <v>4.4339999999999397E-3</v>
      </c>
      <c r="AE2220">
        <f t="shared" si="155"/>
        <v>0.95992862635984144</v>
      </c>
      <c r="AF2220">
        <f t="shared" si="157"/>
        <v>0.96103793757402489</v>
      </c>
    </row>
    <row r="2221" spans="27:32" x14ac:dyDescent="0.25">
      <c r="AA2221" s="7"/>
      <c r="AB2221" s="7"/>
      <c r="AC2221" s="7"/>
      <c r="AD2221">
        <f t="shared" si="156"/>
        <v>4.43599999999994E-3</v>
      </c>
      <c r="AE2221">
        <f t="shared" si="155"/>
        <v>0.96027813949953156</v>
      </c>
      <c r="AF2221">
        <f t="shared" si="157"/>
        <v>0.96137160911934916</v>
      </c>
    </row>
    <row r="2222" spans="27:32" x14ac:dyDescent="0.25">
      <c r="AA2222" s="7"/>
      <c r="AB2222" s="7"/>
      <c r="AC2222" s="7"/>
      <c r="AD2222">
        <f t="shared" si="156"/>
        <v>4.4379999999999403E-3</v>
      </c>
      <c r="AE2222">
        <f t="shared" si="155"/>
        <v>0.96062834150191678</v>
      </c>
      <c r="AF2222">
        <f t="shared" si="157"/>
        <v>0.96170595215738008</v>
      </c>
    </row>
    <row r="2223" spans="27:32" x14ac:dyDescent="0.25">
      <c r="AA2223" s="7"/>
      <c r="AB2223" s="7"/>
      <c r="AC2223" s="7"/>
      <c r="AD2223">
        <f t="shared" si="156"/>
        <v>4.4399999999999405E-3</v>
      </c>
      <c r="AE2223">
        <f t="shared" si="155"/>
        <v>0.96097921682985388</v>
      </c>
      <c r="AF2223">
        <f t="shared" si="157"/>
        <v>0.9620409518126023</v>
      </c>
    </row>
    <row r="2224" spans="27:32" x14ac:dyDescent="0.25">
      <c r="AA2224" s="7"/>
      <c r="AB2224" s="7"/>
      <c r="AC2224" s="7"/>
      <c r="AD2224">
        <f t="shared" si="156"/>
        <v>4.4419999999999408E-3</v>
      </c>
      <c r="AE2224">
        <f t="shared" si="155"/>
        <v>0.96133074995865098</v>
      </c>
      <c r="AF2224">
        <f t="shared" si="157"/>
        <v>0.96237659322152136</v>
      </c>
    </row>
    <row r="2225" spans="27:32" x14ac:dyDescent="0.25">
      <c r="AA2225" s="7"/>
      <c r="AB2225" s="7"/>
      <c r="AC2225" s="7"/>
      <c r="AD2225">
        <f t="shared" si="156"/>
        <v>4.4439999999999411E-3</v>
      </c>
      <c r="AE2225">
        <f t="shared" si="155"/>
        <v>0.96168292537664879</v>
      </c>
      <c r="AF2225">
        <f t="shared" si="157"/>
        <v>0.96271286153321789</v>
      </c>
    </row>
    <row r="2226" spans="27:32" x14ac:dyDescent="0.25">
      <c r="AA2226" s="7"/>
      <c r="AB2226" s="7"/>
      <c r="AC2226" s="7"/>
      <c r="AD2226">
        <f t="shared" si="156"/>
        <v>4.4459999999999413E-3</v>
      </c>
      <c r="AE2226">
        <f t="shared" si="155"/>
        <v>0.96203572758580003</v>
      </c>
      <c r="AF2226">
        <f t="shared" si="157"/>
        <v>0.96304974190990056</v>
      </c>
    </row>
    <row r="2227" spans="27:32" x14ac:dyDescent="0.25">
      <c r="AA2227" s="7"/>
      <c r="AB2227" s="7"/>
      <c r="AC2227" s="7"/>
      <c r="AD2227">
        <f t="shared" si="156"/>
        <v>4.4479999999999416E-3</v>
      </c>
      <c r="AE2227">
        <f t="shared" si="155"/>
        <v>0.96238914110224472</v>
      </c>
      <c r="AF2227">
        <f t="shared" si="157"/>
        <v>0.96338721952745698</v>
      </c>
    </row>
    <row r="2228" spans="27:32" x14ac:dyDescent="0.25">
      <c r="AA2228" s="7"/>
      <c r="AB2228" s="7"/>
      <c r="AC2228" s="7"/>
      <c r="AD2228">
        <f t="shared" si="156"/>
        <v>4.4499999999999418E-3</v>
      </c>
      <c r="AE2228">
        <f t="shared" si="155"/>
        <v>0.96274315045688708</v>
      </c>
      <c r="AF2228">
        <f t="shared" si="157"/>
        <v>0.96372527957600262</v>
      </c>
    </row>
    <row r="2229" spans="27:32" x14ac:dyDescent="0.25">
      <c r="AA2229" s="7"/>
      <c r="AB2229" s="7"/>
      <c r="AC2229" s="7"/>
      <c r="AD2229">
        <f t="shared" si="156"/>
        <v>4.4519999999999421E-3</v>
      </c>
      <c r="AE2229">
        <f t="shared" si="155"/>
        <v>0.96309774019596717</v>
      </c>
      <c r="AF2229">
        <f t="shared" si="157"/>
        <v>0.96406390726042779</v>
      </c>
    </row>
    <row r="2230" spans="27:32" x14ac:dyDescent="0.25">
      <c r="AA2230" s="7"/>
      <c r="AB2230" s="7"/>
      <c r="AC2230" s="7"/>
      <c r="AD2230">
        <f t="shared" si="156"/>
        <v>4.4539999999999424E-3</v>
      </c>
      <c r="AE2230">
        <f t="shared" si="155"/>
        <v>0.96345289488163188</v>
      </c>
      <c r="AF2230">
        <f t="shared" si="157"/>
        <v>0.96440308780094264</v>
      </c>
    </row>
    <row r="2231" spans="27:32" x14ac:dyDescent="0.25">
      <c r="AA2231" s="7"/>
      <c r="AB2231" s="7"/>
      <c r="AC2231" s="7"/>
      <c r="AD2231">
        <f t="shared" si="156"/>
        <v>4.4559999999999426E-3</v>
      </c>
      <c r="AE2231">
        <f t="shared" si="155"/>
        <v>0.96380859909250371</v>
      </c>
      <c r="AF2231">
        <f t="shared" si="157"/>
        <v>0.96474280643361998</v>
      </c>
    </row>
    <row r="2232" spans="27:32" x14ac:dyDescent="0.25">
      <c r="AA2232" s="7"/>
      <c r="AB2232" s="7"/>
      <c r="AC2232" s="7"/>
      <c r="AD2232">
        <f t="shared" si="156"/>
        <v>4.4579999999999429E-3</v>
      </c>
      <c r="AE2232">
        <f t="shared" si="155"/>
        <v>0.96416483742424819</v>
      </c>
      <c r="AF2232">
        <f t="shared" si="157"/>
        <v>0.96508304841093628</v>
      </c>
    </row>
    <row r="2233" spans="27:32" x14ac:dyDescent="0.25">
      <c r="AA2233" s="7"/>
      <c r="AB2233" s="7"/>
      <c r="AC2233" s="7"/>
      <c r="AD2233">
        <f t="shared" si="156"/>
        <v>4.4599999999999432E-3</v>
      </c>
      <c r="AE2233">
        <f t="shared" si="155"/>
        <v>0.96452159449013708</v>
      </c>
      <c r="AF2233">
        <f t="shared" si="157"/>
        <v>0.96542379900231101</v>
      </c>
    </row>
    <row r="2234" spans="27:32" x14ac:dyDescent="0.25">
      <c r="AA2234" s="7"/>
      <c r="AB2234" s="7"/>
      <c r="AC2234" s="7"/>
      <c r="AD2234">
        <f t="shared" si="156"/>
        <v>4.4619999999999434E-3</v>
      </c>
      <c r="AE2234">
        <f t="shared" si="155"/>
        <v>0.96487885492161196</v>
      </c>
      <c r="AF2234">
        <f t="shared" si="157"/>
        <v>0.96576504349464298</v>
      </c>
    </row>
    <row r="2235" spans="27:32" x14ac:dyDescent="0.25">
      <c r="AA2235" s="7"/>
      <c r="AB2235" s="7"/>
      <c r="AC2235" s="7"/>
      <c r="AD2235">
        <f t="shared" si="156"/>
        <v>4.4639999999999437E-3</v>
      </c>
      <c r="AE2235">
        <f t="shared" si="155"/>
        <v>0.96523660336884465</v>
      </c>
      <c r="AF2235">
        <f t="shared" si="157"/>
        <v>0.96610676719284572</v>
      </c>
    </row>
    <row r="2236" spans="27:32" x14ac:dyDescent="0.25">
      <c r="AA2236" s="7"/>
      <c r="AB2236" s="7"/>
      <c r="AC2236" s="7"/>
      <c r="AD2236">
        <f t="shared" si="156"/>
        <v>4.465999999999944E-3</v>
      </c>
      <c r="AE2236">
        <f t="shared" si="155"/>
        <v>0.96559482450129419</v>
      </c>
      <c r="AF2236">
        <f t="shared" si="157"/>
        <v>0.96644895542038001</v>
      </c>
    </row>
    <row r="2237" spans="27:32" x14ac:dyDescent="0.25">
      <c r="AA2237" s="7"/>
      <c r="AB2237" s="7"/>
      <c r="AC2237" s="7"/>
      <c r="AD2237">
        <f t="shared" si="156"/>
        <v>4.4679999999999442E-3</v>
      </c>
      <c r="AE2237">
        <f t="shared" si="155"/>
        <v>0.96595350300826444</v>
      </c>
      <c r="AF2237">
        <f t="shared" si="157"/>
        <v>0.96679159351978428</v>
      </c>
    </row>
    <row r="2238" spans="27:32" x14ac:dyDescent="0.25">
      <c r="AA2238" s="7"/>
      <c r="AB2238" s="7"/>
      <c r="AC2238" s="7"/>
      <c r="AD2238">
        <f t="shared" si="156"/>
        <v>4.4699999999999445E-3</v>
      </c>
      <c r="AE2238">
        <f t="shared" si="155"/>
        <v>0.9663126235994568</v>
      </c>
      <c r="AF2238">
        <f t="shared" si="157"/>
        <v>0.96713466685320393</v>
      </c>
    </row>
    <row r="2239" spans="27:32" x14ac:dyDescent="0.25">
      <c r="AA2239" s="7"/>
      <c r="AB2239" s="7"/>
      <c r="AC2239" s="7"/>
      <c r="AD2239">
        <f t="shared" si="156"/>
        <v>4.4719999999999448E-3</v>
      </c>
      <c r="AE2239">
        <f t="shared" si="155"/>
        <v>0.96667217100552261</v>
      </c>
      <c r="AF2239">
        <f t="shared" si="157"/>
        <v>0.96747816080291738</v>
      </c>
    </row>
    <row r="2240" spans="27:32" x14ac:dyDescent="0.25">
      <c r="AA2240" s="7"/>
      <c r="AB2240" s="7"/>
      <c r="AC2240" s="7"/>
      <c r="AD2240">
        <f t="shared" si="156"/>
        <v>4.473999999999945E-3</v>
      </c>
      <c r="AE2240">
        <f t="shared" si="155"/>
        <v>0.96703212997861188</v>
      </c>
      <c r="AF2240">
        <f t="shared" si="157"/>
        <v>0.9678220607718605</v>
      </c>
    </row>
    <row r="2241" spans="27:32" x14ac:dyDescent="0.25">
      <c r="AA2241" s="7"/>
      <c r="AB2241" s="7"/>
      <c r="AC2241" s="7"/>
      <c r="AD2241">
        <f t="shared" si="156"/>
        <v>4.4759999999999453E-3</v>
      </c>
      <c r="AE2241">
        <f t="shared" si="155"/>
        <v>0.96739248529292177</v>
      </c>
      <c r="AF2241">
        <f t="shared" si="157"/>
        <v>0.96816635218414848</v>
      </c>
    </row>
    <row r="2242" spans="27:32" x14ac:dyDescent="0.25">
      <c r="AA2242" s="7"/>
      <c r="AB2242" s="7"/>
      <c r="AC2242" s="7"/>
      <c r="AD2242">
        <f t="shared" si="156"/>
        <v>4.4779999999999456E-3</v>
      </c>
      <c r="AE2242">
        <f t="shared" si="155"/>
        <v>0.96775322174523992</v>
      </c>
      <c r="AF2242">
        <f t="shared" si="157"/>
        <v>0.96851102048559634</v>
      </c>
    </row>
    <row r="2243" spans="27:32" x14ac:dyDescent="0.25">
      <c r="AA2243" s="7"/>
      <c r="AB2243" s="7"/>
      <c r="AC2243" s="7"/>
      <c r="AD2243">
        <f t="shared" si="156"/>
        <v>4.4799999999999458E-3</v>
      </c>
      <c r="AE2243">
        <f t="shared" ref="AE2243:AE2306" si="158">2*ZL*EXP((-NL*AD2243)/(2*NQ))*(SIN((AD2243*SQRT(4*NK*NQ-NL^2))/(2*NQ))/SQRT(4*NK*NQ-NL^2))-NL*ZK*EXP((-NL*AD2243)/(2*NQ))*(SIN((AD2243*SQRT(4*NK*NQ-NL^2))/(2*NQ))/(NK*SQRT(4*NK*NQ-NL^2)))-ZQ*(NL/NQ)*EXP((-NL*AD2243)/(2*NQ))*(SIN((AD2243*SQRT(4*NK*NQ-NL^2))/(2*NQ))/SQRT(4*NK*NQ-NL^2))+ZQ*EXP((-NL*AD2243)/(2*NQ))*(COS((AD2243*SQRT(4*NK*NQ-NL^2))/(2*NQ))/NQ)-ZK*EXP((-NL*AD2243)/(2*NQ))*(COS((AD2243*SQRT(4*NK*NQ-NL^2))/(2*NQ))/NK)+ZK/NK</f>
        <v>0.96811432415548848</v>
      </c>
      <c r="AF2243">
        <f t="shared" si="157"/>
        <v>0.9688560511442369</v>
      </c>
    </row>
    <row r="2244" spans="27:32" x14ac:dyDescent="0.25">
      <c r="AA2244" s="7"/>
      <c r="AB2244" s="7"/>
      <c r="AC2244" s="7"/>
      <c r="AD2244">
        <f t="shared" ref="AD2244:AD2307" si="159">AD2243+t_MAX/5000</f>
        <v>4.4819999999999461E-3</v>
      </c>
      <c r="AE2244">
        <f t="shared" si="158"/>
        <v>0.9684757773672642</v>
      </c>
      <c r="AF2244">
        <f t="shared" si="157"/>
        <v>0.96920142965083578</v>
      </c>
    </row>
    <row r="2245" spans="27:32" x14ac:dyDescent="0.25">
      <c r="AA2245" s="7"/>
      <c r="AB2245" s="7"/>
      <c r="AC2245" s="7"/>
      <c r="AD2245">
        <f t="shared" si="159"/>
        <v>4.4839999999999464E-3</v>
      </c>
      <c r="AE2245">
        <f t="shared" si="158"/>
        <v>0.96883756624837625</v>
      </c>
      <c r="AF2245">
        <f t="shared" ref="AF2245:AF2308" si="160">(1*(ZQ/TA_SIM^2+ZL/TA_SIM+ZK)-1*(2*ZQ/TA_SIM^2+ZL/TA_SIM)+1*(ZQ/TA_SIM^2)+AF2244*(2*NQ/TA_SIM^2+NL/TA_SIM)-AF2243*(NQ/TA_SIM^2))/(NQ/TA_SIM^2+NL/TA_SIM+NK)</f>
        <v>0.96954714151940569</v>
      </c>
    </row>
    <row r="2246" spans="27:32" x14ac:dyDescent="0.25">
      <c r="AA2246" s="7"/>
      <c r="AB2246" s="7"/>
      <c r="AC2246" s="7"/>
      <c r="AD2246">
        <f t="shared" si="159"/>
        <v>4.4859999999999466E-3</v>
      </c>
      <c r="AE2246">
        <f t="shared" si="158"/>
        <v>0.96919967569138277</v>
      </c>
      <c r="AF2246">
        <f t="shared" si="160"/>
        <v>0.96989317228771699</v>
      </c>
    </row>
    <row r="2247" spans="27:32" x14ac:dyDescent="0.25">
      <c r="AA2247" s="7"/>
      <c r="AB2247" s="7"/>
      <c r="AC2247" s="7"/>
      <c r="AD2247">
        <f t="shared" si="159"/>
        <v>4.4879999999999469E-3</v>
      </c>
      <c r="AE2247">
        <f t="shared" si="158"/>
        <v>0.96956209061412357</v>
      </c>
      <c r="AF2247">
        <f t="shared" si="160"/>
        <v>0.97023950751780674</v>
      </c>
    </row>
    <row r="2248" spans="27:32" x14ac:dyDescent="0.25">
      <c r="AA2248" s="7"/>
      <c r="AB2248" s="7"/>
      <c r="AC2248" s="7"/>
      <c r="AD2248">
        <f t="shared" si="159"/>
        <v>4.4899999999999472E-3</v>
      </c>
      <c r="AE2248">
        <f t="shared" si="158"/>
        <v>0.96992479596025227</v>
      </c>
      <c r="AF2248">
        <f t="shared" si="160"/>
        <v>0.97058613279648609</v>
      </c>
    </row>
    <row r="2249" spans="27:32" x14ac:dyDescent="0.25">
      <c r="AA2249" s="7"/>
      <c r="AB2249" s="7"/>
      <c r="AC2249" s="7"/>
      <c r="AD2249">
        <f t="shared" si="159"/>
        <v>4.4919999999999474E-3</v>
      </c>
      <c r="AE2249">
        <f t="shared" si="158"/>
        <v>0.97028777669976418</v>
      </c>
      <c r="AF2249">
        <f t="shared" si="160"/>
        <v>0.97093303373584394</v>
      </c>
    </row>
    <row r="2250" spans="27:32" x14ac:dyDescent="0.25">
      <c r="AA2250" s="7"/>
      <c r="AB2250" s="7"/>
      <c r="AC2250" s="7"/>
      <c r="AD2250">
        <f t="shared" si="159"/>
        <v>4.4939999999999477E-3</v>
      </c>
      <c r="AE2250">
        <f t="shared" si="158"/>
        <v>0.97065101782952368</v>
      </c>
      <c r="AF2250">
        <f t="shared" si="160"/>
        <v>0.9712801959737497</v>
      </c>
    </row>
    <row r="2251" spans="27:32" x14ac:dyDescent="0.25">
      <c r="AA2251" s="7"/>
      <c r="AB2251" s="7"/>
      <c r="AC2251" s="7"/>
      <c r="AD2251">
        <f t="shared" si="159"/>
        <v>4.495999999999948E-3</v>
      </c>
      <c r="AE2251">
        <f t="shared" si="158"/>
        <v>0.97101450437378789</v>
      </c>
      <c r="AF2251">
        <f t="shared" si="160"/>
        <v>0.97162760517435287</v>
      </c>
    </row>
    <row r="2252" spans="27:32" x14ac:dyDescent="0.25">
      <c r="AA2252" s="7"/>
      <c r="AB2252" s="7"/>
      <c r="AC2252" s="7"/>
      <c r="AD2252">
        <f t="shared" si="159"/>
        <v>4.4979999999999482E-3</v>
      </c>
      <c r="AE2252">
        <f t="shared" si="158"/>
        <v>0.9713782213847284</v>
      </c>
      <c r="AF2252">
        <f t="shared" si="160"/>
        <v>0.97197524702858074</v>
      </c>
    </row>
    <row r="2253" spans="27:32" x14ac:dyDescent="0.25">
      <c r="AA2253" s="7"/>
      <c r="AB2253" s="7"/>
      <c r="AC2253" s="7"/>
      <c r="AD2253">
        <f t="shared" si="159"/>
        <v>4.4999999999999485E-3</v>
      </c>
      <c r="AE2253">
        <f t="shared" si="158"/>
        <v>0.97174215394295049</v>
      </c>
      <c r="AF2253">
        <f t="shared" si="160"/>
        <v>0.97232310725463367</v>
      </c>
    </row>
    <row r="2254" spans="27:32" x14ac:dyDescent="0.25">
      <c r="AA2254" s="7"/>
      <c r="AB2254" s="7"/>
      <c r="AC2254" s="7"/>
      <c r="AD2254">
        <f t="shared" si="159"/>
        <v>4.5019999999999488E-3</v>
      </c>
      <c r="AE2254">
        <f t="shared" si="158"/>
        <v>0.97210628715801006</v>
      </c>
      <c r="AF2254">
        <f t="shared" si="160"/>
        <v>0.97267117159847838</v>
      </c>
    </row>
    <row r="2255" spans="27:32" x14ac:dyDescent="0.25">
      <c r="AA2255" s="7"/>
      <c r="AB2255" s="7"/>
      <c r="AC2255" s="7"/>
      <c r="AD2255">
        <f t="shared" si="159"/>
        <v>4.503999999999949E-3</v>
      </c>
      <c r="AE2255">
        <f t="shared" si="158"/>
        <v>0.97247060616892878</v>
      </c>
      <c r="AF2255">
        <f t="shared" si="160"/>
        <v>0.97301942583433798</v>
      </c>
    </row>
    <row r="2256" spans="27:32" x14ac:dyDescent="0.25">
      <c r="AA2256" s="7"/>
      <c r="AB2256" s="7"/>
      <c r="AC2256" s="7"/>
      <c r="AD2256">
        <f t="shared" si="159"/>
        <v>4.5059999999999493E-3</v>
      </c>
      <c r="AE2256">
        <f t="shared" si="158"/>
        <v>0.97283509614470443</v>
      </c>
      <c r="AF2256">
        <f t="shared" si="160"/>
        <v>0.97336785576518048</v>
      </c>
    </row>
    <row r="2257" spans="27:32" x14ac:dyDescent="0.25">
      <c r="AA2257" s="7"/>
      <c r="AB2257" s="7"/>
      <c r="AC2257" s="7"/>
      <c r="AD2257">
        <f t="shared" si="159"/>
        <v>4.5079999999999495E-3</v>
      </c>
      <c r="AE2257">
        <f t="shared" si="158"/>
        <v>0.97319974228482231</v>
      </c>
      <c r="AF2257">
        <f t="shared" si="160"/>
        <v>0.97371644722320461</v>
      </c>
    </row>
    <row r="2258" spans="27:32" x14ac:dyDescent="0.25">
      <c r="AA2258" s="7"/>
      <c r="AB2258" s="7"/>
      <c r="AC2258" s="7"/>
      <c r="AD2258">
        <f t="shared" si="159"/>
        <v>4.5099999999999498E-3</v>
      </c>
      <c r="AE2258">
        <f t="shared" si="158"/>
        <v>0.97356452981976116</v>
      </c>
      <c r="AF2258">
        <f t="shared" si="160"/>
        <v>0.97406518607032322</v>
      </c>
    </row>
    <row r="2259" spans="27:32" x14ac:dyDescent="0.25">
      <c r="AA2259" s="7"/>
      <c r="AB2259" s="7"/>
      <c r="AC2259" s="7"/>
      <c r="AD2259">
        <f t="shared" si="159"/>
        <v>4.5119999999999501E-3</v>
      </c>
      <c r="AE2259">
        <f t="shared" si="158"/>
        <v>0.97392944401149761</v>
      </c>
      <c r="AF2259">
        <f t="shared" si="160"/>
        <v>0.97441405819864468</v>
      </c>
    </row>
    <row r="2260" spans="27:32" x14ac:dyDescent="0.25">
      <c r="AA2260" s="7"/>
      <c r="AB2260" s="7"/>
      <c r="AC2260" s="7"/>
      <c r="AD2260">
        <f t="shared" si="159"/>
        <v>4.5139999999999503E-3</v>
      </c>
      <c r="AE2260">
        <f t="shared" si="158"/>
        <v>0.97429447015400905</v>
      </c>
      <c r="AF2260">
        <f t="shared" si="160"/>
        <v>0.97476304953095105</v>
      </c>
    </row>
    <row r="2261" spans="27:32" x14ac:dyDescent="0.25">
      <c r="AA2261" s="7"/>
      <c r="AB2261" s="7"/>
      <c r="AC2261" s="7"/>
      <c r="AD2261">
        <f t="shared" si="159"/>
        <v>4.5159999999999506E-3</v>
      </c>
      <c r="AE2261">
        <f t="shared" si="158"/>
        <v>0.9746595935737723</v>
      </c>
      <c r="AF2261">
        <f t="shared" si="160"/>
        <v>0.9751121460211748</v>
      </c>
    </row>
    <row r="2262" spans="27:32" x14ac:dyDescent="0.25">
      <c r="AA2262" s="7"/>
      <c r="AB2262" s="7"/>
      <c r="AC2262" s="7"/>
      <c r="AD2262">
        <f t="shared" si="159"/>
        <v>4.5179999999999509E-3</v>
      </c>
      <c r="AE2262">
        <f t="shared" si="158"/>
        <v>0.97502479963026123</v>
      </c>
      <c r="AF2262">
        <f t="shared" si="160"/>
        <v>0.9754613336548722</v>
      </c>
    </row>
    <row r="2263" spans="27:32" x14ac:dyDescent="0.25">
      <c r="AA2263" s="7"/>
      <c r="AB2263" s="7"/>
      <c r="AC2263" s="7"/>
      <c r="AD2263">
        <f t="shared" si="159"/>
        <v>4.5199999999999511E-3</v>
      </c>
      <c r="AE2263">
        <f t="shared" si="158"/>
        <v>0.97539007371644049</v>
      </c>
      <c r="AF2263">
        <f t="shared" si="160"/>
        <v>0.97581059844969453</v>
      </c>
    </row>
    <row r="2264" spans="27:32" x14ac:dyDescent="0.25">
      <c r="AA2264" s="7"/>
      <c r="AB2264" s="7"/>
      <c r="AC2264" s="7"/>
      <c r="AD2264">
        <f t="shared" si="159"/>
        <v>4.5219999999999514E-3</v>
      </c>
      <c r="AE2264">
        <f t="shared" si="158"/>
        <v>0.9757554012592583</v>
      </c>
      <c r="AF2264">
        <f t="shared" si="160"/>
        <v>0.97615992645585759</v>
      </c>
    </row>
    <row r="2265" spans="27:32" x14ac:dyDescent="0.25">
      <c r="AA2265" s="7"/>
      <c r="AB2265" s="7"/>
      <c r="AC2265" s="7"/>
      <c r="AD2265">
        <f t="shared" si="159"/>
        <v>4.5239999999999517E-3</v>
      </c>
      <c r="AE2265">
        <f t="shared" si="158"/>
        <v>0.97612076772013479</v>
      </c>
      <c r="AF2265">
        <f t="shared" si="160"/>
        <v>0.97650930375660761</v>
      </c>
    </row>
    <row r="2266" spans="27:32" x14ac:dyDescent="0.25">
      <c r="AA2266" s="7"/>
      <c r="AB2266" s="7"/>
      <c r="AC2266" s="7"/>
      <c r="AD2266">
        <f t="shared" si="159"/>
        <v>4.5259999999999519E-3</v>
      </c>
      <c r="AE2266">
        <f t="shared" si="158"/>
        <v>0.9764861585954494</v>
      </c>
      <c r="AF2266">
        <f t="shared" si="160"/>
        <v>0.97685871646868505</v>
      </c>
    </row>
    <row r="2267" spans="27:32" x14ac:dyDescent="0.25">
      <c r="AA2267" s="7"/>
      <c r="AB2267" s="7"/>
      <c r="AC2267" s="7"/>
      <c r="AD2267">
        <f t="shared" si="159"/>
        <v>4.5279999999999522E-3</v>
      </c>
      <c r="AE2267">
        <f t="shared" si="158"/>
        <v>0.97685155941702506</v>
      </c>
      <c r="AF2267">
        <f t="shared" si="160"/>
        <v>0.97720815074278655</v>
      </c>
    </row>
    <row r="2268" spans="27:32" x14ac:dyDescent="0.25">
      <c r="AA2268" s="7"/>
      <c r="AB2268" s="7"/>
      <c r="AC2268" s="7"/>
      <c r="AD2268">
        <f t="shared" si="159"/>
        <v>4.5299999999999525E-3</v>
      </c>
      <c r="AE2268">
        <f t="shared" si="158"/>
        <v>0.97721695575260858</v>
      </c>
      <c r="AF2268">
        <f t="shared" si="160"/>
        <v>0.97755759276402321</v>
      </c>
    </row>
    <row r="2269" spans="27:32" x14ac:dyDescent="0.25">
      <c r="AA2269" s="7"/>
      <c r="AB2269" s="7"/>
      <c r="AC2269" s="7"/>
      <c r="AD2269">
        <f t="shared" si="159"/>
        <v>4.5319999999999527E-3</v>
      </c>
      <c r="AE2269">
        <f t="shared" si="158"/>
        <v>0.97758233320635091</v>
      </c>
      <c r="AF2269">
        <f t="shared" si="160"/>
        <v>0.97790702875237756</v>
      </c>
    </row>
    <row r="2270" spans="27:32" x14ac:dyDescent="0.25">
      <c r="AA2270" s="7"/>
      <c r="AB2270" s="7"/>
      <c r="AC2270" s="7"/>
      <c r="AD2270">
        <f t="shared" si="159"/>
        <v>4.533999999999953E-3</v>
      </c>
      <c r="AE2270">
        <f t="shared" si="158"/>
        <v>0.97794767741928257</v>
      </c>
      <c r="AF2270">
        <f t="shared" si="160"/>
        <v>0.978256444963157</v>
      </c>
    </row>
    <row r="2271" spans="27:32" x14ac:dyDescent="0.25">
      <c r="AA2271" s="7"/>
      <c r="AB2271" s="7"/>
      <c r="AC2271" s="7"/>
      <c r="AD2271">
        <f t="shared" si="159"/>
        <v>4.5359999999999533E-3</v>
      </c>
      <c r="AE2271">
        <f t="shared" si="158"/>
        <v>0.97831297406978779</v>
      </c>
      <c r="AF2271">
        <f t="shared" si="160"/>
        <v>0.9786058276874452</v>
      </c>
    </row>
    <row r="2272" spans="27:32" x14ac:dyDescent="0.25">
      <c r="AA2272" s="7"/>
      <c r="AB2272" s="7"/>
      <c r="AC2272" s="7"/>
      <c r="AD2272">
        <f t="shared" si="159"/>
        <v>4.5379999999999535E-3</v>
      </c>
      <c r="AE2272">
        <f t="shared" si="158"/>
        <v>0.9786782088740742</v>
      </c>
      <c r="AF2272">
        <f t="shared" si="160"/>
        <v>0.97895516325255072</v>
      </c>
    </row>
    <row r="2273" spans="27:32" x14ac:dyDescent="0.25">
      <c r="AA2273" s="7"/>
      <c r="AB2273" s="7"/>
      <c r="AC2273" s="7"/>
      <c r="AD2273">
        <f t="shared" si="159"/>
        <v>4.5399999999999538E-3</v>
      </c>
      <c r="AE2273">
        <f t="shared" si="158"/>
        <v>0.9790433675866429</v>
      </c>
      <c r="AF2273">
        <f t="shared" si="160"/>
        <v>0.97930443802245337</v>
      </c>
    </row>
    <row r="2274" spans="27:32" x14ac:dyDescent="0.25">
      <c r="AA2274" s="7"/>
      <c r="AB2274" s="7"/>
      <c r="AC2274" s="7"/>
      <c r="AD2274">
        <f t="shared" si="159"/>
        <v>4.5419999999999541E-3</v>
      </c>
      <c r="AE2274">
        <f t="shared" si="158"/>
        <v>0.97940843600075289</v>
      </c>
      <c r="AF2274">
        <f t="shared" si="160"/>
        <v>0.97965363839824759</v>
      </c>
    </row>
    <row r="2275" spans="27:32" x14ac:dyDescent="0.25">
      <c r="AA2275" s="7"/>
      <c r="AB2275" s="7"/>
      <c r="AC2275" s="7"/>
      <c r="AD2275">
        <f t="shared" si="159"/>
        <v>4.5439999999999543E-3</v>
      </c>
      <c r="AE2275">
        <f t="shared" si="158"/>
        <v>0.97977339994888335</v>
      </c>
      <c r="AF2275">
        <f t="shared" si="160"/>
        <v>0.9800027508185839</v>
      </c>
    </row>
    <row r="2276" spans="27:32" x14ac:dyDescent="0.25">
      <c r="AA2276" s="7"/>
      <c r="AB2276" s="7"/>
      <c r="AC2276" s="7"/>
      <c r="AD2276">
        <f t="shared" si="159"/>
        <v>4.5459999999999546E-3</v>
      </c>
      <c r="AE2276">
        <f t="shared" si="158"/>
        <v>0.98013824530319582</v>
      </c>
      <c r="AF2276">
        <f t="shared" si="160"/>
        <v>0.98035176176010663</v>
      </c>
    </row>
    <row r="2277" spans="27:32" x14ac:dyDescent="0.25">
      <c r="AA2277" s="7"/>
      <c r="AB2277" s="7"/>
      <c r="AC2277" s="7"/>
      <c r="AD2277">
        <f t="shared" si="159"/>
        <v>4.5479999999999549E-3</v>
      </c>
      <c r="AE2277">
        <f t="shared" si="158"/>
        <v>0.98050295797598941</v>
      </c>
      <c r="AF2277">
        <f t="shared" si="160"/>
        <v>0.98070065773788995</v>
      </c>
    </row>
    <row r="2278" spans="27:32" x14ac:dyDescent="0.25">
      <c r="AA2278" s="7"/>
      <c r="AB2278" s="7"/>
      <c r="AC2278" s="7"/>
      <c r="AD2278">
        <f t="shared" si="159"/>
        <v>4.5499999999999551E-3</v>
      </c>
      <c r="AE2278">
        <f t="shared" si="158"/>
        <v>0.98086752392015686</v>
      </c>
      <c r="AF2278">
        <f t="shared" si="160"/>
        <v>0.98104942530587125</v>
      </c>
    </row>
    <row r="2279" spans="27:32" x14ac:dyDescent="0.25">
      <c r="AA2279" s="7"/>
      <c r="AB2279" s="7"/>
      <c r="AC2279" s="7"/>
      <c r="AD2279">
        <f t="shared" si="159"/>
        <v>4.5519999999999554E-3</v>
      </c>
      <c r="AE2279">
        <f t="shared" si="158"/>
        <v>0.98123192912963608</v>
      </c>
      <c r="AF2279">
        <f t="shared" si="160"/>
        <v>0.98139805105728128</v>
      </c>
    </row>
    <row r="2280" spans="27:32" x14ac:dyDescent="0.25">
      <c r="AA2280" s="7"/>
      <c r="AB2280" s="7"/>
      <c r="AC2280" s="7"/>
      <c r="AD2280">
        <f t="shared" si="159"/>
        <v>4.5539999999999557E-3</v>
      </c>
      <c r="AE2280">
        <f t="shared" si="158"/>
        <v>0.98159615963985958</v>
      </c>
      <c r="AF2280">
        <f t="shared" si="160"/>
        <v>0.98174652162507259</v>
      </c>
    </row>
    <row r="2281" spans="27:32" x14ac:dyDescent="0.25">
      <c r="AA2281" s="7"/>
      <c r="AB2281" s="7"/>
      <c r="AC2281" s="7"/>
      <c r="AD2281">
        <f t="shared" si="159"/>
        <v>4.5559999999999559E-3</v>
      </c>
      <c r="AE2281">
        <f t="shared" si="158"/>
        <v>0.98196020152820029</v>
      </c>
      <c r="AF2281">
        <f t="shared" si="160"/>
        <v>0.98209482368234424</v>
      </c>
    </row>
    <row r="2282" spans="27:32" x14ac:dyDescent="0.25">
      <c r="AA2282" s="7"/>
      <c r="AB2282" s="7"/>
      <c r="AC2282" s="7"/>
      <c r="AD2282">
        <f t="shared" si="159"/>
        <v>4.5579999999999562E-3</v>
      </c>
      <c r="AE2282">
        <f t="shared" si="158"/>
        <v>0.98232404091441639</v>
      </c>
      <c r="AF2282">
        <f t="shared" si="160"/>
        <v>0.98244294394276444</v>
      </c>
    </row>
    <row r="2283" spans="27:32" x14ac:dyDescent="0.25">
      <c r="AA2283" s="7"/>
      <c r="AB2283" s="7"/>
      <c r="AC2283" s="7"/>
      <c r="AD2283">
        <f t="shared" si="159"/>
        <v>4.5599999999999564E-3</v>
      </c>
      <c r="AE2283">
        <f t="shared" si="158"/>
        <v>0.98268766396109108</v>
      </c>
      <c r="AF2283">
        <f t="shared" si="160"/>
        <v>0.9827908691609909</v>
      </c>
    </row>
    <row r="2284" spans="27:32" x14ac:dyDescent="0.25">
      <c r="AA2284" s="7"/>
      <c r="AB2284" s="7"/>
      <c r="AC2284" s="7"/>
      <c r="AD2284">
        <f t="shared" si="159"/>
        <v>4.5619999999999567E-3</v>
      </c>
      <c r="AE2284">
        <f t="shared" si="158"/>
        <v>0.98305105687407091</v>
      </c>
      <c r="AF2284">
        <f t="shared" si="160"/>
        <v>0.98313858613308724</v>
      </c>
    </row>
    <row r="2285" spans="27:32" x14ac:dyDescent="0.25">
      <c r="AA2285" s="7"/>
      <c r="AB2285" s="7"/>
      <c r="AC2285" s="7"/>
      <c r="AD2285">
        <f t="shared" si="159"/>
        <v>4.563999999999957E-3</v>
      </c>
      <c r="AE2285">
        <f t="shared" si="158"/>
        <v>0.98341420590290185</v>
      </c>
      <c r="AF2285">
        <f t="shared" si="160"/>
        <v>0.98348608169693819</v>
      </c>
    </row>
    <row r="2286" spans="27:32" x14ac:dyDescent="0.25">
      <c r="AA2286" s="7"/>
      <c r="AB2286" s="7"/>
      <c r="AC2286" s="7"/>
      <c r="AD2286">
        <f t="shared" si="159"/>
        <v>4.5659999999999572E-3</v>
      </c>
      <c r="AE2286">
        <f t="shared" si="158"/>
        <v>0.98377709734126073</v>
      </c>
      <c r="AF2286">
        <f t="shared" si="160"/>
        <v>0.98383334273266088</v>
      </c>
    </row>
    <row r="2287" spans="27:32" x14ac:dyDescent="0.25">
      <c r="AA2287" s="7"/>
      <c r="AB2287" s="7"/>
      <c r="AC2287" s="7"/>
      <c r="AD2287">
        <f t="shared" si="159"/>
        <v>4.5679999999999575E-3</v>
      </c>
      <c r="AE2287">
        <f t="shared" si="158"/>
        <v>0.98413971752738538</v>
      </c>
      <c r="AF2287">
        <f t="shared" si="160"/>
        <v>0.98418035616301436</v>
      </c>
    </row>
    <row r="2288" spans="27:32" x14ac:dyDescent="0.25">
      <c r="AA2288" s="7"/>
      <c r="AB2288" s="7"/>
      <c r="AC2288" s="7"/>
      <c r="AD2288">
        <f t="shared" si="159"/>
        <v>4.5699999999999578E-3</v>
      </c>
      <c r="AE2288">
        <f t="shared" si="158"/>
        <v>0.98450205284450165</v>
      </c>
      <c r="AF2288">
        <f t="shared" si="160"/>
        <v>0.9845271089538058</v>
      </c>
    </row>
    <row r="2289" spans="27:32" x14ac:dyDescent="0.25">
      <c r="AA2289" s="7"/>
      <c r="AB2289" s="7"/>
      <c r="AC2289" s="7"/>
      <c r="AD2289">
        <f t="shared" si="159"/>
        <v>4.571999999999958E-3</v>
      </c>
      <c r="AE2289">
        <f t="shared" si="158"/>
        <v>0.98486408972124695</v>
      </c>
      <c r="AF2289">
        <f t="shared" si="160"/>
        <v>0.98487358811429415</v>
      </c>
    </row>
    <row r="2290" spans="27:32" x14ac:dyDescent="0.25">
      <c r="AA2290" s="7"/>
      <c r="AB2290" s="7"/>
      <c r="AC2290" s="7"/>
      <c r="AD2290">
        <f t="shared" si="159"/>
        <v>4.5739999999999583E-3</v>
      </c>
      <c r="AE2290">
        <f t="shared" si="158"/>
        <v>0.98522581463209136</v>
      </c>
      <c r="AF2290">
        <f t="shared" si="160"/>
        <v>0.9852197806975912</v>
      </c>
    </row>
    <row r="2291" spans="27:32" x14ac:dyDescent="0.25">
      <c r="AA2291" s="7"/>
      <c r="AB2291" s="7"/>
      <c r="AC2291" s="7"/>
      <c r="AD2291">
        <f t="shared" si="159"/>
        <v>4.5759999999999586E-3</v>
      </c>
      <c r="AE2291">
        <f t="shared" si="158"/>
        <v>0.9855872140977564</v>
      </c>
      <c r="AF2291">
        <f t="shared" si="160"/>
        <v>0.98556567380105953</v>
      </c>
    </row>
    <row r="2292" spans="27:32" x14ac:dyDescent="0.25">
      <c r="AA2292" s="7"/>
      <c r="AB2292" s="7"/>
      <c r="AC2292" s="7"/>
      <c r="AD2292">
        <f t="shared" si="159"/>
        <v>4.5779999999999588E-3</v>
      </c>
      <c r="AE2292">
        <f t="shared" si="158"/>
        <v>0.98594827468563007</v>
      </c>
      <c r="AF2292">
        <f t="shared" si="160"/>
        <v>0.98591125456670781</v>
      </c>
    </row>
    <row r="2293" spans="27:32" x14ac:dyDescent="0.25">
      <c r="AA2293" s="7"/>
      <c r="AB2293" s="7"/>
      <c r="AC2293" s="7"/>
      <c r="AD2293">
        <f t="shared" si="159"/>
        <v>4.5799999999999591E-3</v>
      </c>
      <c r="AE2293">
        <f t="shared" si="158"/>
        <v>0.98630898301017889</v>
      </c>
      <c r="AF2293">
        <f t="shared" si="160"/>
        <v>0.98625651018158356</v>
      </c>
    </row>
    <row r="2294" spans="27:32" x14ac:dyDescent="0.25">
      <c r="AA2294" s="7"/>
      <c r="AB2294" s="7"/>
      <c r="AC2294" s="7"/>
      <c r="AD2294">
        <f t="shared" si="159"/>
        <v>4.5819999999999594E-3</v>
      </c>
      <c r="AE2294">
        <f t="shared" si="158"/>
        <v>0.98666932573335853</v>
      </c>
      <c r="AF2294">
        <f t="shared" si="160"/>
        <v>0.98660142787816341</v>
      </c>
    </row>
    <row r="2295" spans="27:32" x14ac:dyDescent="0.25">
      <c r="AA2295" s="7"/>
      <c r="AB2295" s="7"/>
      <c r="AC2295" s="7"/>
      <c r="AD2295">
        <f t="shared" si="159"/>
        <v>4.5839999999999596E-3</v>
      </c>
      <c r="AE2295">
        <f t="shared" si="158"/>
        <v>0.98702928956501934</v>
      </c>
      <c r="AF2295">
        <f t="shared" si="160"/>
        <v>0.98694599493473956</v>
      </c>
    </row>
    <row r="2296" spans="27:32" x14ac:dyDescent="0.25">
      <c r="AA2296" s="7"/>
      <c r="AB2296" s="7"/>
      <c r="AC2296" s="7"/>
      <c r="AD2296">
        <f t="shared" si="159"/>
        <v>4.5859999999999599E-3</v>
      </c>
      <c r="AE2296">
        <f t="shared" si="158"/>
        <v>0.98738886126331105</v>
      </c>
      <c r="AF2296">
        <f t="shared" si="160"/>
        <v>0.98729019867580459</v>
      </c>
    </row>
    <row r="2297" spans="27:32" x14ac:dyDescent="0.25">
      <c r="AA2297" s="7"/>
      <c r="AB2297" s="7"/>
      <c r="AC2297" s="7"/>
      <c r="AD2297">
        <f t="shared" si="159"/>
        <v>4.5879999999999602E-3</v>
      </c>
      <c r="AE2297">
        <f t="shared" si="158"/>
        <v>0.98774802763508363</v>
      </c>
      <c r="AF2297">
        <f t="shared" si="160"/>
        <v>0.98763402647243248</v>
      </c>
    </row>
    <row r="2298" spans="27:32" x14ac:dyDescent="0.25">
      <c r="AA2298" s="7"/>
      <c r="AB2298" s="7"/>
      <c r="AC2298" s="7"/>
      <c r="AD2298">
        <f t="shared" si="159"/>
        <v>4.5899999999999604E-3</v>
      </c>
      <c r="AE2298">
        <f t="shared" si="158"/>
        <v>0.98810677553628434</v>
      </c>
      <c r="AF2298">
        <f t="shared" si="160"/>
        <v>0.98797746574265755</v>
      </c>
    </row>
    <row r="2299" spans="27:32" x14ac:dyDescent="0.25">
      <c r="AA2299" s="7"/>
      <c r="AB2299" s="7"/>
      <c r="AC2299" s="7"/>
      <c r="AD2299">
        <f t="shared" si="159"/>
        <v>4.5919999999999607E-3</v>
      </c>
      <c r="AE2299">
        <f t="shared" si="158"/>
        <v>0.98846509187235354</v>
      </c>
      <c r="AF2299">
        <f t="shared" si="160"/>
        <v>0.98832050395185056</v>
      </c>
    </row>
    <row r="2300" spans="27:32" x14ac:dyDescent="0.25">
      <c r="AA2300" s="7"/>
      <c r="AB2300" s="7"/>
      <c r="AC2300" s="7"/>
      <c r="AD2300">
        <f t="shared" si="159"/>
        <v>4.593999999999961E-3</v>
      </c>
      <c r="AE2300">
        <f t="shared" si="158"/>
        <v>0.98882296359861666</v>
      </c>
      <c r="AF2300">
        <f t="shared" si="160"/>
        <v>0.98866312861309125</v>
      </c>
    </row>
    <row r="2301" spans="27:32" x14ac:dyDescent="0.25">
      <c r="AA2301" s="7"/>
      <c r="AB2301" s="7"/>
      <c r="AC2301" s="7"/>
      <c r="AD2301">
        <f t="shared" si="159"/>
        <v>4.5959999999999612E-3</v>
      </c>
      <c r="AE2301">
        <f t="shared" si="158"/>
        <v>0.98918037772067313</v>
      </c>
      <c r="AF2301">
        <f t="shared" si="160"/>
        <v>0.9890053272875392</v>
      </c>
    </row>
    <row r="2302" spans="27:32" x14ac:dyDescent="0.25">
      <c r="AA2302" s="7"/>
      <c r="AB2302" s="7"/>
      <c r="AC2302" s="7"/>
      <c r="AD2302">
        <f t="shared" si="159"/>
        <v>4.5979999999999615E-3</v>
      </c>
      <c r="AE2302">
        <f t="shared" si="158"/>
        <v>0.98953732129478245</v>
      </c>
      <c r="AF2302">
        <f t="shared" si="160"/>
        <v>0.98934708758480083</v>
      </c>
    </row>
    <row r="2303" spans="27:32" x14ac:dyDescent="0.25">
      <c r="AA2303" s="7"/>
      <c r="AB2303" s="7"/>
      <c r="AC2303" s="7"/>
      <c r="AD2303">
        <f t="shared" si="159"/>
        <v>4.5999999999999618E-3</v>
      </c>
      <c r="AE2303">
        <f t="shared" si="158"/>
        <v>0.98989378142824802</v>
      </c>
      <c r="AF2303">
        <f t="shared" si="160"/>
        <v>0.98968839716329382</v>
      </c>
    </row>
    <row r="2304" spans="27:32" x14ac:dyDescent="0.25">
      <c r="AA2304" s="7"/>
      <c r="AB2304" s="7"/>
      <c r="AC2304" s="7"/>
      <c r="AD2304">
        <f t="shared" si="159"/>
        <v>4.601999999999962E-3</v>
      </c>
      <c r="AE2304">
        <f t="shared" si="158"/>
        <v>0.99024974527979637</v>
      </c>
      <c r="AF2304">
        <f t="shared" si="160"/>
        <v>0.99002924373060885</v>
      </c>
    </row>
    <row r="2305" spans="27:32" x14ac:dyDescent="0.25">
      <c r="AA2305" s="7"/>
      <c r="AB2305" s="7"/>
      <c r="AC2305" s="7"/>
      <c r="AD2305">
        <f t="shared" si="159"/>
        <v>4.6039999999999623E-3</v>
      </c>
      <c r="AE2305">
        <f t="shared" si="158"/>
        <v>0.99060520005995489</v>
      </c>
      <c r="AF2305">
        <f t="shared" si="160"/>
        <v>0.99036961504386878</v>
      </c>
    </row>
    <row r="2306" spans="27:32" x14ac:dyDescent="0.25">
      <c r="AA2306" s="7"/>
      <c r="AB2306" s="7"/>
      <c r="AC2306" s="7"/>
      <c r="AD2306">
        <f t="shared" si="159"/>
        <v>4.6059999999999626E-3</v>
      </c>
      <c r="AE2306">
        <f t="shared" si="158"/>
        <v>0.99096013303142683</v>
      </c>
      <c r="AF2306">
        <f t="shared" si="160"/>
        <v>0.99070949891008453</v>
      </c>
    </row>
    <row r="2307" spans="27:32" x14ac:dyDescent="0.25">
      <c r="AA2307" s="7"/>
      <c r="AB2307" s="7"/>
      <c r="AC2307" s="7"/>
      <c r="AD2307">
        <f t="shared" si="159"/>
        <v>4.6079999999999628E-3</v>
      </c>
      <c r="AE2307">
        <f t="shared" ref="AE2307:AE2370" si="161">2*ZL*EXP((-NL*AD2307)/(2*NQ))*(SIN((AD2307*SQRT(4*NK*NQ-NL^2))/(2*NQ))/SQRT(4*NK*NQ-NL^2))-NL*ZK*EXP((-NL*AD2307)/(2*NQ))*(SIN((AD2307*SQRT(4*NK*NQ-NL^2))/(2*NQ))/(NK*SQRT(4*NK*NQ-NL^2)))-ZQ*(NL/NQ)*EXP((-NL*AD2307)/(2*NQ))*(SIN((AD2307*SQRT(4*NK*NQ-NL^2))/(2*NQ))/SQRT(4*NK*NQ-NL^2))+ZQ*EXP((-NL*AD2307)/(2*NQ))*(COS((AD2307*SQRT(4*NK*NQ-NL^2))/(2*NQ))/NQ)-ZK*EXP((-NL*AD2307)/(2*NQ))*(COS((AD2307*SQRT(4*NK*NQ-NL^2))/(2*NQ))/NK)+ZK/NK</f>
        <v>0.99131453150946092</v>
      </c>
      <c r="AF2307">
        <f t="shared" si="160"/>
        <v>0.99104888318650808</v>
      </c>
    </row>
    <row r="2308" spans="27:32" x14ac:dyDescent="0.25">
      <c r="AA2308" s="7"/>
      <c r="AB2308" s="7"/>
      <c r="AC2308" s="7"/>
      <c r="AD2308">
        <f t="shared" ref="AD2308:AD2371" si="162">AD2307+t_MAX/5000</f>
        <v>4.6099999999999631E-3</v>
      </c>
      <c r="AE2308">
        <f t="shared" si="161"/>
        <v>0.99166838286222103</v>
      </c>
      <c r="AF2308">
        <f t="shared" si="160"/>
        <v>0.99138775578098259</v>
      </c>
    </row>
    <row r="2309" spans="27:32" x14ac:dyDescent="0.25">
      <c r="AA2309" s="7"/>
      <c r="AB2309" s="7"/>
      <c r="AC2309" s="7"/>
      <c r="AD2309">
        <f t="shared" si="162"/>
        <v>4.6119999999999634E-3</v>
      </c>
      <c r="AE2309">
        <f t="shared" si="161"/>
        <v>0.99202167451115053</v>
      </c>
      <c r="AF2309">
        <f t="shared" ref="AF2309:AF2372" si="163">(1*(ZQ/TA_SIM^2+ZL/TA_SIM+ZK)-1*(2*ZQ/TA_SIM^2+ZL/TA_SIM)+1*(ZQ/TA_SIM^2)+AF2308*(2*NQ/TA_SIM^2+NL/TA_SIM)-AF2307*(NQ/TA_SIM^2))/(NQ/TA_SIM^2+NL/TA_SIM+NK)</f>
        <v>0.99172610465228994</v>
      </c>
    </row>
    <row r="2310" spans="27:32" x14ac:dyDescent="0.25">
      <c r="AA2310" s="7"/>
      <c r="AB2310" s="7"/>
      <c r="AC2310" s="7"/>
      <c r="AD2310">
        <f t="shared" si="162"/>
        <v>4.6139999999999636E-3</v>
      </c>
      <c r="AE2310">
        <f t="shared" si="161"/>
        <v>0.99237439393133542</v>
      </c>
      <c r="AF2310">
        <f t="shared" si="163"/>
        <v>0.99206391781049508</v>
      </c>
    </row>
    <row r="2311" spans="27:32" x14ac:dyDescent="0.25">
      <c r="AA2311" s="7"/>
      <c r="AB2311" s="7"/>
      <c r="AC2311" s="7"/>
      <c r="AD2311">
        <f t="shared" si="162"/>
        <v>4.6159999999999639E-3</v>
      </c>
      <c r="AE2311">
        <f t="shared" si="161"/>
        <v>0.99272652865186228</v>
      </c>
      <c r="AF2311">
        <f t="shared" si="163"/>
        <v>0.99240118331728755</v>
      </c>
    </row>
    <row r="2312" spans="27:32" x14ac:dyDescent="0.25">
      <c r="AA2312" s="7"/>
      <c r="AB2312" s="7"/>
      <c r="AC2312" s="7"/>
      <c r="AD2312">
        <f t="shared" si="162"/>
        <v>4.6179999999999641E-3</v>
      </c>
      <c r="AE2312">
        <f t="shared" si="161"/>
        <v>0.99307806625617567</v>
      </c>
      <c r="AF2312">
        <f t="shared" si="163"/>
        <v>0.99273788928632023</v>
      </c>
    </row>
    <row r="2313" spans="27:32" x14ac:dyDescent="0.25">
      <c r="AA2313" s="7"/>
      <c r="AB2313" s="7"/>
      <c r="AC2313" s="7"/>
      <c r="AD2313">
        <f t="shared" si="162"/>
        <v>4.6199999999999644E-3</v>
      </c>
      <c r="AE2313">
        <f t="shared" si="161"/>
        <v>0.99342899438243037</v>
      </c>
      <c r="AF2313">
        <f t="shared" si="163"/>
        <v>0.99307402388354526</v>
      </c>
    </row>
    <row r="2314" spans="27:32" x14ac:dyDescent="0.25">
      <c r="AA2314" s="7"/>
      <c r="AB2314" s="7"/>
      <c r="AC2314" s="7"/>
      <c r="AD2314">
        <f t="shared" si="162"/>
        <v>4.6219999999999647E-3</v>
      </c>
      <c r="AE2314">
        <f t="shared" si="161"/>
        <v>0.99377930072384191</v>
      </c>
      <c r="AF2314">
        <f t="shared" si="163"/>
        <v>0.99340957532754659</v>
      </c>
    </row>
    <row r="2315" spans="27:32" x14ac:dyDescent="0.25">
      <c r="AA2315" s="7"/>
      <c r="AB2315" s="7"/>
      <c r="AC2315" s="7"/>
      <c r="AD2315">
        <f t="shared" si="162"/>
        <v>4.6239999999999649E-3</v>
      </c>
      <c r="AE2315">
        <f t="shared" si="161"/>
        <v>0.99412897302903369</v>
      </c>
      <c r="AF2315">
        <f t="shared" si="163"/>
        <v>0.99374453188986989</v>
      </c>
    </row>
    <row r="2316" spans="27:32" x14ac:dyDescent="0.25">
      <c r="AA2316" s="7"/>
      <c r="AB2316" s="7"/>
      <c r="AC2316" s="7"/>
      <c r="AD2316">
        <f t="shared" si="162"/>
        <v>4.6259999999999652E-3</v>
      </c>
      <c r="AE2316">
        <f t="shared" si="161"/>
        <v>0.99447799910238022</v>
      </c>
      <c r="AF2316">
        <f t="shared" si="163"/>
        <v>0.99407888189534954</v>
      </c>
    </row>
    <row r="2317" spans="27:32" x14ac:dyDescent="0.25">
      <c r="AA2317" s="7"/>
      <c r="AB2317" s="7"/>
      <c r="AC2317" s="7"/>
      <c r="AD2317">
        <f t="shared" si="162"/>
        <v>4.6279999999999655E-3</v>
      </c>
      <c r="AE2317">
        <f t="shared" si="161"/>
        <v>0.99482636680434922</v>
      </c>
      <c r="AF2317">
        <f t="shared" si="163"/>
        <v>0.99441261372243295</v>
      </c>
    </row>
    <row r="2318" spans="27:32" x14ac:dyDescent="0.25">
      <c r="AA2318" s="7"/>
      <c r="AB2318" s="7"/>
      <c r="AC2318" s="7"/>
      <c r="AD2318">
        <f t="shared" si="162"/>
        <v>4.6299999999999657E-3</v>
      </c>
      <c r="AE2318">
        <f t="shared" si="161"/>
        <v>0.99517406405183828</v>
      </c>
      <c r="AF2318">
        <f t="shared" si="163"/>
        <v>0.99474571580350135</v>
      </c>
    </row>
    <row r="2319" spans="27:32" x14ac:dyDescent="0.25">
      <c r="AA2319" s="7"/>
      <c r="AB2319" s="7"/>
      <c r="AC2319" s="7"/>
      <c r="AD2319">
        <f t="shared" si="162"/>
        <v>4.631999999999966E-3</v>
      </c>
      <c r="AE2319">
        <f t="shared" si="161"/>
        <v>0.99552107881851049</v>
      </c>
      <c r="AF2319">
        <f t="shared" si="163"/>
        <v>0.99507817662518816</v>
      </c>
    </row>
    <row r="2320" spans="27:32" x14ac:dyDescent="0.25">
      <c r="AA2320" s="7"/>
      <c r="AB2320" s="7"/>
      <c r="AC2320" s="7"/>
      <c r="AD2320">
        <f t="shared" si="162"/>
        <v>4.6339999999999663E-3</v>
      </c>
      <c r="AE2320">
        <f t="shared" si="161"/>
        <v>0.99586739913512579</v>
      </c>
      <c r="AF2320">
        <f t="shared" si="163"/>
        <v>0.99540998472869435</v>
      </c>
    </row>
    <row r="2321" spans="27:32" x14ac:dyDescent="0.25">
      <c r="AA2321" s="7"/>
      <c r="AB2321" s="7"/>
      <c r="AC2321" s="7"/>
      <c r="AD2321">
        <f t="shared" si="162"/>
        <v>4.6359999999999665E-3</v>
      </c>
      <c r="AE2321">
        <f t="shared" si="161"/>
        <v>0.99621301308986931</v>
      </c>
      <c r="AF2321">
        <f t="shared" si="163"/>
        <v>0.99574112871010034</v>
      </c>
    </row>
    <row r="2322" spans="27:32" x14ac:dyDescent="0.25">
      <c r="AA2322" s="7"/>
      <c r="AB2322" s="7"/>
      <c r="AC2322" s="7"/>
      <c r="AD2322">
        <f t="shared" si="162"/>
        <v>4.6379999999999668E-3</v>
      </c>
      <c r="AE2322">
        <f t="shared" si="161"/>
        <v>0.99655790882867756</v>
      </c>
      <c r="AF2322">
        <f t="shared" si="163"/>
        <v>0.99607159722067573</v>
      </c>
    </row>
    <row r="2323" spans="27:32" x14ac:dyDescent="0.25">
      <c r="AA2323" s="7"/>
      <c r="AB2323" s="7"/>
      <c r="AC2323" s="7"/>
      <c r="AD2323">
        <f t="shared" si="162"/>
        <v>4.6399999999999671E-3</v>
      </c>
      <c r="AE2323">
        <f t="shared" si="161"/>
        <v>0.99690207455556035</v>
      </c>
      <c r="AF2323">
        <f t="shared" si="163"/>
        <v>0.99640137896718539</v>
      </c>
    </row>
    <row r="2324" spans="27:32" x14ac:dyDescent="0.25">
      <c r="AA2324" s="7"/>
      <c r="AB2324" s="7"/>
      <c r="AC2324" s="7"/>
      <c r="AD2324">
        <f t="shared" si="162"/>
        <v>4.6419999999999673E-3</v>
      </c>
      <c r="AE2324">
        <f t="shared" si="161"/>
        <v>0.99724549853292033</v>
      </c>
      <c r="AF2324">
        <f t="shared" si="163"/>
        <v>0.99673046271219279</v>
      </c>
    </row>
    <row r="2325" spans="27:32" x14ac:dyDescent="0.25">
      <c r="AA2325" s="7"/>
      <c r="AB2325" s="7"/>
      <c r="AC2325" s="7"/>
      <c r="AD2325">
        <f t="shared" si="162"/>
        <v>4.6439999999999676E-3</v>
      </c>
      <c r="AE2325">
        <f t="shared" si="161"/>
        <v>0.99758816908186865</v>
      </c>
      <c r="AF2325">
        <f t="shared" si="163"/>
        <v>0.99705883727436073</v>
      </c>
    </row>
    <row r="2326" spans="27:32" x14ac:dyDescent="0.25">
      <c r="AA2326" s="7"/>
      <c r="AB2326" s="7"/>
      <c r="AC2326" s="7"/>
      <c r="AD2326">
        <f t="shared" si="162"/>
        <v>4.6459999999999679E-3</v>
      </c>
      <c r="AE2326">
        <f t="shared" si="161"/>
        <v>0.99793007458253957</v>
      </c>
      <c r="AF2326">
        <f t="shared" si="163"/>
        <v>0.9973864915287487</v>
      </c>
    </row>
    <row r="2327" spans="27:32" x14ac:dyDescent="0.25">
      <c r="AA2327" s="7"/>
      <c r="AB2327" s="7"/>
      <c r="AC2327" s="7"/>
      <c r="AD2327">
        <f t="shared" si="162"/>
        <v>4.6479999999999681E-3</v>
      </c>
      <c r="AE2327">
        <f t="shared" si="161"/>
        <v>0.99827120347439846</v>
      </c>
      <c r="AF2327">
        <f t="shared" si="163"/>
        <v>0.99771341440710715</v>
      </c>
    </row>
    <row r="2328" spans="27:32" x14ac:dyDescent="0.25">
      <c r="AA2328" s="7"/>
      <c r="AB2328" s="7"/>
      <c r="AC2328" s="7"/>
      <c r="AD2328">
        <f t="shared" si="162"/>
        <v>4.6499999999999684E-3</v>
      </c>
      <c r="AE2328">
        <f t="shared" si="161"/>
        <v>0.99861154425655019</v>
      </c>
      <c r="AF2328">
        <f t="shared" si="163"/>
        <v>0.99803959489816918</v>
      </c>
    </row>
    <row r="2329" spans="27:32" x14ac:dyDescent="0.25">
      <c r="AA2329" s="7"/>
      <c r="AB2329" s="7"/>
      <c r="AC2329" s="7"/>
      <c r="AD2329">
        <f t="shared" si="162"/>
        <v>4.6519999999999687E-3</v>
      </c>
      <c r="AE2329">
        <f t="shared" si="161"/>
        <v>0.99895108548804257</v>
      </c>
      <c r="AF2329">
        <f t="shared" si="163"/>
        <v>0.99836502204793909</v>
      </c>
    </row>
    <row r="2330" spans="27:32" x14ac:dyDescent="0.25">
      <c r="AA2330" s="7"/>
      <c r="AB2330" s="7"/>
      <c r="AC2330" s="7"/>
      <c r="AD2330">
        <f t="shared" si="162"/>
        <v>4.6539999999999689E-3</v>
      </c>
      <c r="AE2330">
        <f t="shared" si="161"/>
        <v>0.99928981578816622</v>
      </c>
      <c r="AF2330">
        <f t="shared" si="163"/>
        <v>0.99868968495997779</v>
      </c>
    </row>
    <row r="2331" spans="27:32" x14ac:dyDescent="0.25">
      <c r="AA2331" s="7"/>
      <c r="AB2331" s="7"/>
      <c r="AC2331" s="7"/>
      <c r="AD2331">
        <f t="shared" si="162"/>
        <v>4.6559999999999692E-3</v>
      </c>
      <c r="AE2331">
        <f t="shared" si="161"/>
        <v>0.99962772383675313</v>
      </c>
      <c r="AF2331">
        <f t="shared" si="163"/>
        <v>0.99901357279568537</v>
      </c>
    </row>
    <row r="2332" spans="27:32" x14ac:dyDescent="0.25">
      <c r="AA2332" s="7"/>
      <c r="AB2332" s="7"/>
      <c r="AC2332" s="7"/>
      <c r="AD2332">
        <f t="shared" si="162"/>
        <v>4.6579999999999695E-3</v>
      </c>
      <c r="AE2332">
        <f t="shared" si="161"/>
        <v>0.99996479837447061</v>
      </c>
      <c r="AF2332">
        <f t="shared" si="163"/>
        <v>0.99933667477458044</v>
      </c>
    </row>
    <row r="2333" spans="27:32" x14ac:dyDescent="0.25">
      <c r="AA2333" s="7"/>
      <c r="AB2333" s="7"/>
      <c r="AC2333" s="7"/>
      <c r="AD2333">
        <f t="shared" si="162"/>
        <v>4.6599999999999697E-3</v>
      </c>
      <c r="AE2333">
        <f t="shared" si="161"/>
        <v>1.0003010282031122</v>
      </c>
      <c r="AF2333">
        <f t="shared" si="163"/>
        <v>0.99965898017457688</v>
      </c>
    </row>
    <row r="2334" spans="27:32" x14ac:dyDescent="0.25">
      <c r="AA2334" s="7"/>
      <c r="AB2334" s="7"/>
      <c r="AC2334" s="7"/>
      <c r="AD2334">
        <f t="shared" si="162"/>
        <v>4.66199999999997E-3</v>
      </c>
      <c r="AE2334">
        <f t="shared" si="161"/>
        <v>1.0006364021858862</v>
      </c>
      <c r="AF2334">
        <f t="shared" si="163"/>
        <v>0.99998047833225756</v>
      </c>
    </row>
    <row r="2335" spans="27:32" x14ac:dyDescent="0.25">
      <c r="AA2335" s="7"/>
      <c r="AB2335" s="7"/>
      <c r="AC2335" s="7"/>
      <c r="AD2335">
        <f t="shared" si="162"/>
        <v>4.6639999999999703E-3</v>
      </c>
      <c r="AE2335">
        <f t="shared" si="161"/>
        <v>1.0009709092477006</v>
      </c>
      <c r="AF2335">
        <f t="shared" si="163"/>
        <v>1.0003011586431443</v>
      </c>
    </row>
    <row r="2336" spans="27:32" x14ac:dyDescent="0.25">
      <c r="AA2336" s="7"/>
      <c r="AB2336" s="7"/>
      <c r="AC2336" s="7"/>
      <c r="AD2336">
        <f t="shared" si="162"/>
        <v>4.6659999999999705E-3</v>
      </c>
      <c r="AE2336">
        <f t="shared" si="161"/>
        <v>1.0013045383754446</v>
      </c>
      <c r="AF2336">
        <f t="shared" si="163"/>
        <v>1.0006210105619657</v>
      </c>
    </row>
    <row r="2337" spans="27:32" x14ac:dyDescent="0.25">
      <c r="AA2337" s="7"/>
      <c r="AB2337" s="7"/>
      <c r="AC2337" s="7"/>
      <c r="AD2337">
        <f t="shared" si="162"/>
        <v>4.6679999999999708E-3</v>
      </c>
      <c r="AE2337">
        <f t="shared" si="161"/>
        <v>1.0016372786182675</v>
      </c>
      <c r="AF2337">
        <f t="shared" si="163"/>
        <v>1.0009400236029218</v>
      </c>
    </row>
    <row r="2338" spans="27:32" x14ac:dyDescent="0.25">
      <c r="AA2338" s="7"/>
      <c r="AB2338" s="7"/>
      <c r="AC2338" s="7"/>
      <c r="AD2338">
        <f t="shared" si="162"/>
        <v>4.669999999999971E-3</v>
      </c>
      <c r="AE2338">
        <f t="shared" si="161"/>
        <v>1.0019691190878539</v>
      </c>
      <c r="AF2338">
        <f t="shared" si="163"/>
        <v>1.0012581873399451</v>
      </c>
    </row>
    <row r="2339" spans="27:32" x14ac:dyDescent="0.25">
      <c r="AA2339" s="7"/>
      <c r="AB2339" s="7"/>
      <c r="AC2339" s="7"/>
      <c r="AD2339">
        <f t="shared" si="162"/>
        <v>4.6719999999999713E-3</v>
      </c>
      <c r="AE2339">
        <f t="shared" si="161"/>
        <v>1.0023000489586971</v>
      </c>
      <c r="AF2339">
        <f t="shared" si="163"/>
        <v>1.0015754914069599</v>
      </c>
    </row>
    <row r="2340" spans="27:32" x14ac:dyDescent="0.25">
      <c r="AA2340" s="7"/>
      <c r="AB2340" s="7"/>
      <c r="AC2340" s="7"/>
      <c r="AD2340">
        <f t="shared" si="162"/>
        <v>4.6739999999999716E-3</v>
      </c>
      <c r="AE2340">
        <f t="shared" si="161"/>
        <v>1.002630057468366</v>
      </c>
      <c r="AF2340">
        <f t="shared" si="163"/>
        <v>1.0018919254981369</v>
      </c>
    </row>
    <row r="2341" spans="27:32" x14ac:dyDescent="0.25">
      <c r="AA2341" s="7"/>
      <c r="AB2341" s="7"/>
      <c r="AC2341" s="7"/>
      <c r="AD2341">
        <f t="shared" si="162"/>
        <v>4.6759999999999718E-3</v>
      </c>
      <c r="AE2341">
        <f t="shared" si="161"/>
        <v>1.0029591339177741</v>
      </c>
      <c r="AF2341">
        <f t="shared" si="163"/>
        <v>1.0022074793681457</v>
      </c>
    </row>
    <row r="2342" spans="27:32" x14ac:dyDescent="0.25">
      <c r="AA2342" s="7"/>
      <c r="AB2342" s="7"/>
      <c r="AC2342" s="7"/>
      <c r="AD2342">
        <f t="shared" si="162"/>
        <v>4.6779999999999721E-3</v>
      </c>
      <c r="AE2342">
        <f t="shared" si="161"/>
        <v>1.0032872676714399</v>
      </c>
      <c r="AF2342">
        <f t="shared" si="163"/>
        <v>1.0025221428324043</v>
      </c>
    </row>
    <row r="2343" spans="27:32" x14ac:dyDescent="0.25">
      <c r="AA2343" s="7"/>
      <c r="AB2343" s="7"/>
      <c r="AC2343" s="7"/>
      <c r="AD2343">
        <f t="shared" si="162"/>
        <v>4.6799999999999724E-3</v>
      </c>
      <c r="AE2343">
        <f t="shared" si="161"/>
        <v>1.0036144481577474</v>
      </c>
      <c r="AF2343">
        <f t="shared" si="163"/>
        <v>1.0028359057673255</v>
      </c>
    </row>
    <row r="2344" spans="27:32" x14ac:dyDescent="0.25">
      <c r="AA2344" s="7"/>
      <c r="AB2344" s="7"/>
      <c r="AC2344" s="7"/>
      <c r="AD2344">
        <f t="shared" si="162"/>
        <v>4.6819999999999726E-3</v>
      </c>
      <c r="AE2344">
        <f t="shared" si="161"/>
        <v>1.0039406648692035</v>
      </c>
      <c r="AF2344">
        <f t="shared" si="163"/>
        <v>1.0031487581105605</v>
      </c>
    </row>
    <row r="2345" spans="27:32" x14ac:dyDescent="0.25">
      <c r="AA2345" s="7"/>
      <c r="AB2345" s="7"/>
      <c r="AC2345" s="7"/>
      <c r="AD2345">
        <f t="shared" si="162"/>
        <v>4.6839999999999729E-3</v>
      </c>
      <c r="AE2345">
        <f t="shared" si="161"/>
        <v>1.0042659073626901</v>
      </c>
      <c r="AF2345">
        <f t="shared" si="163"/>
        <v>1.0034606898612386</v>
      </c>
    </row>
    <row r="2346" spans="27:32" x14ac:dyDescent="0.25">
      <c r="AA2346" s="7"/>
      <c r="AB2346" s="7"/>
      <c r="AC2346" s="7"/>
      <c r="AD2346">
        <f t="shared" si="162"/>
        <v>4.6859999999999732E-3</v>
      </c>
      <c r="AE2346">
        <f t="shared" si="161"/>
        <v>1.0045901652597142</v>
      </c>
      <c r="AF2346">
        <f t="shared" si="163"/>
        <v>1.0037716910802053</v>
      </c>
    </row>
    <row r="2347" spans="27:32" x14ac:dyDescent="0.25">
      <c r="AA2347" s="7"/>
      <c r="AB2347" s="7"/>
      <c r="AC2347" s="7"/>
      <c r="AD2347">
        <f t="shared" si="162"/>
        <v>4.6879999999999734E-3</v>
      </c>
      <c r="AE2347">
        <f t="shared" si="161"/>
        <v>1.0049134282466565</v>
      </c>
      <c r="AF2347">
        <f t="shared" si="163"/>
        <v>1.0040817518902558</v>
      </c>
    </row>
    <row r="2348" spans="27:32" x14ac:dyDescent="0.25">
      <c r="AA2348" s="7"/>
      <c r="AB2348" s="7"/>
      <c r="AC2348" s="7"/>
      <c r="AD2348">
        <f t="shared" si="162"/>
        <v>4.6899999999999737E-3</v>
      </c>
      <c r="AE2348">
        <f t="shared" si="161"/>
        <v>1.0052356860750136</v>
      </c>
      <c r="AF2348">
        <f t="shared" si="163"/>
        <v>1.0043908624763667</v>
      </c>
    </row>
    <row r="2349" spans="27:32" x14ac:dyDescent="0.25">
      <c r="AA2349" s="7"/>
      <c r="AB2349" s="7"/>
      <c r="AC2349" s="7"/>
      <c r="AD2349">
        <f t="shared" si="162"/>
        <v>4.691999999999974E-3</v>
      </c>
      <c r="AE2349">
        <f t="shared" si="161"/>
        <v>1.0055569285616388</v>
      </c>
      <c r="AF2349">
        <f t="shared" si="163"/>
        <v>1.0046990130859232</v>
      </c>
    </row>
    <row r="2350" spans="27:32" x14ac:dyDescent="0.25">
      <c r="AA2350" s="7"/>
      <c r="AB2350" s="7"/>
      <c r="AC2350" s="7"/>
      <c r="AD2350">
        <f t="shared" si="162"/>
        <v>4.6939999999999742E-3</v>
      </c>
      <c r="AE2350">
        <f t="shared" si="161"/>
        <v>1.0058771455889806</v>
      </c>
      <c r="AF2350">
        <f t="shared" si="163"/>
        <v>1.0050061940289463</v>
      </c>
    </row>
    <row r="2351" spans="27:32" x14ac:dyDescent="0.25">
      <c r="AA2351" s="7"/>
      <c r="AB2351" s="7"/>
      <c r="AC2351" s="7"/>
      <c r="AD2351">
        <f t="shared" si="162"/>
        <v>4.6959999999999745E-3</v>
      </c>
      <c r="AE2351">
        <f t="shared" si="161"/>
        <v>1.0061963271053158</v>
      </c>
      <c r="AF2351">
        <f t="shared" si="163"/>
        <v>1.0053123956783123</v>
      </c>
    </row>
    <row r="2352" spans="27:32" x14ac:dyDescent="0.25">
      <c r="AA2352" s="7"/>
      <c r="AB2352" s="7"/>
      <c r="AC2352" s="7"/>
      <c r="AD2352">
        <f t="shared" si="162"/>
        <v>4.6979999999999748E-3</v>
      </c>
      <c r="AE2352">
        <f t="shared" si="161"/>
        <v>1.0065144631249812</v>
      </c>
      <c r="AF2352">
        <f t="shared" si="163"/>
        <v>1.0056176084699737</v>
      </c>
    </row>
    <row r="2353" spans="27:32" x14ac:dyDescent="0.25">
      <c r="AA2353" s="7"/>
      <c r="AB2353" s="7"/>
      <c r="AC2353" s="7"/>
      <c r="AD2353">
        <f t="shared" si="162"/>
        <v>4.699999999999975E-3</v>
      </c>
      <c r="AE2353">
        <f t="shared" si="161"/>
        <v>1.006831543728602</v>
      </c>
      <c r="AF2353">
        <f t="shared" si="163"/>
        <v>1.0059218229031746</v>
      </c>
    </row>
    <row r="2354" spans="27:32" x14ac:dyDescent="0.25">
      <c r="AA2354" s="7"/>
      <c r="AB2354" s="7"/>
      <c r="AC2354" s="7"/>
      <c r="AD2354">
        <f t="shared" si="162"/>
        <v>4.7019999999999753E-3</v>
      </c>
      <c r="AE2354">
        <f t="shared" si="161"/>
        <v>1.0071475590633148</v>
      </c>
      <c r="AF2354">
        <f t="shared" si="163"/>
        <v>1.0062250295406636</v>
      </c>
    </row>
    <row r="2355" spans="27:32" x14ac:dyDescent="0.25">
      <c r="AA2355" s="7"/>
      <c r="AB2355" s="7"/>
      <c r="AC2355" s="7"/>
      <c r="AD2355">
        <f t="shared" si="162"/>
        <v>4.7039999999999756E-3</v>
      </c>
      <c r="AE2355">
        <f t="shared" si="161"/>
        <v>1.007462499342991</v>
      </c>
      <c r="AF2355">
        <f t="shared" si="163"/>
        <v>1.0065272190089039</v>
      </c>
    </row>
    <row r="2356" spans="27:32" x14ac:dyDescent="0.25">
      <c r="AA2356" s="7"/>
      <c r="AB2356" s="7"/>
      <c r="AC2356" s="7"/>
      <c r="AD2356">
        <f t="shared" si="162"/>
        <v>4.7059999999999758E-3</v>
      </c>
      <c r="AE2356">
        <f t="shared" si="161"/>
        <v>1.0077763548484546</v>
      </c>
      <c r="AF2356">
        <f t="shared" si="163"/>
        <v>1.00682838199828</v>
      </c>
    </row>
    <row r="2357" spans="27:32" x14ac:dyDescent="0.25">
      <c r="AA2357" s="7"/>
      <c r="AB2357" s="7"/>
      <c r="AC2357" s="7"/>
      <c r="AD2357">
        <f t="shared" si="162"/>
        <v>4.7079999999999761E-3</v>
      </c>
      <c r="AE2357">
        <f t="shared" si="161"/>
        <v>1.0080891159276963</v>
      </c>
      <c r="AF2357">
        <f t="shared" si="163"/>
        <v>1.0071285092633016</v>
      </c>
    </row>
    <row r="2358" spans="27:32" x14ac:dyDescent="0.25">
      <c r="AA2358" s="7"/>
      <c r="AB2358" s="7"/>
      <c r="AC2358" s="7"/>
      <c r="AD2358">
        <f t="shared" si="162"/>
        <v>4.7099999999999764E-3</v>
      </c>
      <c r="AE2358">
        <f t="shared" si="161"/>
        <v>1.0084007729960871</v>
      </c>
      <c r="AF2358">
        <f t="shared" si="163"/>
        <v>1.0074275916228042</v>
      </c>
    </row>
    <row r="2359" spans="27:32" x14ac:dyDescent="0.25">
      <c r="AA2359" s="7"/>
      <c r="AB2359" s="7"/>
      <c r="AC2359" s="7"/>
      <c r="AD2359">
        <f t="shared" si="162"/>
        <v>4.7119999999999766E-3</v>
      </c>
      <c r="AE2359">
        <f t="shared" si="161"/>
        <v>1.0087113165365857</v>
      </c>
      <c r="AF2359">
        <f t="shared" si="163"/>
        <v>1.0077256199601476</v>
      </c>
    </row>
    <row r="2360" spans="27:32" x14ac:dyDescent="0.25">
      <c r="AA2360" s="7"/>
      <c r="AB2360" s="7"/>
      <c r="AC2360" s="7"/>
      <c r="AD2360">
        <f t="shared" si="162"/>
        <v>4.7139999999999769E-3</v>
      </c>
      <c r="AE2360">
        <f t="shared" si="161"/>
        <v>1.0090207370999451</v>
      </c>
      <c r="AF2360">
        <f t="shared" si="163"/>
        <v>1.0080225852234097</v>
      </c>
    </row>
    <row r="2361" spans="27:32" x14ac:dyDescent="0.25">
      <c r="AA2361" s="7"/>
      <c r="AB2361" s="7"/>
      <c r="AC2361" s="7"/>
      <c r="AD2361">
        <f t="shared" si="162"/>
        <v>4.7159999999999772E-3</v>
      </c>
      <c r="AE2361">
        <f t="shared" si="161"/>
        <v>1.0093290253049141</v>
      </c>
      <c r="AF2361">
        <f t="shared" si="163"/>
        <v>1.0083184784255785</v>
      </c>
    </row>
    <row r="2362" spans="27:32" x14ac:dyDescent="0.25">
      <c r="AA2362" s="7"/>
      <c r="AB2362" s="7"/>
      <c r="AC2362" s="7"/>
      <c r="AD2362">
        <f t="shared" si="162"/>
        <v>4.7179999999999774E-3</v>
      </c>
      <c r="AE2362">
        <f t="shared" si="161"/>
        <v>1.0096361718384377</v>
      </c>
      <c r="AF2362">
        <f t="shared" si="163"/>
        <v>1.0086132906447407</v>
      </c>
    </row>
    <row r="2363" spans="27:32" x14ac:dyDescent="0.25">
      <c r="AA2363" s="7"/>
      <c r="AB2363" s="7"/>
      <c r="AC2363" s="7"/>
      <c r="AD2363">
        <f t="shared" si="162"/>
        <v>4.7199999999999777E-3</v>
      </c>
      <c r="AE2363">
        <f t="shared" si="161"/>
        <v>1.0099421674558522</v>
      </c>
      <c r="AF2363">
        <f t="shared" si="163"/>
        <v>1.0089070130242674</v>
      </c>
    </row>
    <row r="2364" spans="27:32" x14ac:dyDescent="0.25">
      <c r="AA2364" s="7"/>
      <c r="AB2364" s="7"/>
      <c r="AC2364" s="7"/>
      <c r="AD2364">
        <f t="shared" si="162"/>
        <v>4.721999999999978E-3</v>
      </c>
      <c r="AE2364">
        <f t="shared" si="161"/>
        <v>1.0102470029810775</v>
      </c>
      <c r="AF2364">
        <f t="shared" si="163"/>
        <v>1.0091996367729963</v>
      </c>
    </row>
    <row r="2365" spans="27:32" x14ac:dyDescent="0.25">
      <c r="AA2365" s="7"/>
      <c r="AB2365" s="7"/>
      <c r="AC2365" s="7"/>
      <c r="AD2365">
        <f t="shared" si="162"/>
        <v>4.7239999999999782E-3</v>
      </c>
      <c r="AE2365">
        <f t="shared" si="161"/>
        <v>1.0105506693068085</v>
      </c>
      <c r="AF2365">
        <f t="shared" si="163"/>
        <v>1.0094911531654114</v>
      </c>
    </row>
    <row r="2366" spans="27:32" x14ac:dyDescent="0.25">
      <c r="AA2366" s="7"/>
      <c r="AB2366" s="7"/>
      <c r="AC2366" s="7"/>
      <c r="AD2366">
        <f t="shared" si="162"/>
        <v>4.7259999999999785E-3</v>
      </c>
      <c r="AE2366">
        <f t="shared" si="161"/>
        <v>1.0108531573946999</v>
      </c>
      <c r="AF2366">
        <f t="shared" si="163"/>
        <v>1.0097815535418193</v>
      </c>
    </row>
    <row r="2367" spans="27:32" x14ac:dyDescent="0.25">
      <c r="AA2367" s="7"/>
      <c r="AB2367" s="7"/>
      <c r="AC2367" s="7"/>
      <c r="AD2367">
        <f t="shared" si="162"/>
        <v>4.7279999999999787E-3</v>
      </c>
      <c r="AE2367">
        <f t="shared" si="161"/>
        <v>1.0111544582755505</v>
      </c>
      <c r="AF2367">
        <f t="shared" si="163"/>
        <v>1.010070829308523</v>
      </c>
    </row>
    <row r="2368" spans="27:32" x14ac:dyDescent="0.25">
      <c r="AA2368" s="7"/>
      <c r="AB2368" s="7"/>
      <c r="AC2368" s="7"/>
      <c r="AD2368">
        <f t="shared" si="162"/>
        <v>4.729999999999979E-3</v>
      </c>
      <c r="AE2368">
        <f t="shared" si="161"/>
        <v>1.0114545630494827</v>
      </c>
      <c r="AF2368">
        <f t="shared" si="163"/>
        <v>1.010358971937992</v>
      </c>
    </row>
    <row r="2369" spans="27:32" x14ac:dyDescent="0.25">
      <c r="AA2369" s="7"/>
      <c r="AB2369" s="7"/>
      <c r="AC2369" s="7"/>
      <c r="AD2369">
        <f t="shared" si="162"/>
        <v>4.7319999999999793E-3</v>
      </c>
      <c r="AE2369">
        <f t="shared" si="161"/>
        <v>1.0117534628861196</v>
      </c>
      <c r="AF2369">
        <f t="shared" si="163"/>
        <v>1.0106459729690296</v>
      </c>
    </row>
    <row r="2370" spans="27:32" x14ac:dyDescent="0.25">
      <c r="AA2370" s="7"/>
      <c r="AB2370" s="7"/>
      <c r="AC2370" s="7"/>
      <c r="AD2370">
        <f t="shared" si="162"/>
        <v>4.7339999999999795E-3</v>
      </c>
      <c r="AE2370">
        <f t="shared" si="161"/>
        <v>1.012051149024759</v>
      </c>
      <c r="AF2370">
        <f t="shared" si="163"/>
        <v>1.0109318240069372</v>
      </c>
    </row>
    <row r="2371" spans="27:32" x14ac:dyDescent="0.25">
      <c r="AA2371" s="7"/>
      <c r="AB2371" s="7"/>
      <c r="AC2371" s="7"/>
      <c r="AD2371">
        <f t="shared" si="162"/>
        <v>4.7359999999999798E-3</v>
      </c>
      <c r="AE2371">
        <f t="shared" ref="AE2371:AE2434" si="164">2*ZL*EXP((-NL*AD2371)/(2*NQ))*(SIN((AD2371*SQRT(4*NK*NQ-NL^2))/(2*NQ))/SQRT(4*NK*NQ-NL^2))-NL*ZK*EXP((-NL*AD2371)/(2*NQ))*(SIN((AD2371*SQRT(4*NK*NQ-NL^2))/(2*NQ))/(NK*SQRT(4*NK*NQ-NL^2)))-ZQ*(NL/NQ)*EXP((-NL*AD2371)/(2*NQ))*(SIN((AD2371*SQRT(4*NK*NQ-NL^2))/(2*NQ))/SQRT(4*NK*NQ-NL^2))+ZQ*EXP((-NL*AD2371)/(2*NQ))*(COS((AD2371*SQRT(4*NK*NQ-NL^2))/(2*NQ))/NQ)-ZK*EXP((-NL*AD2371)/(2*NQ))*(COS((AD2371*SQRT(4*NK*NQ-NL^2))/(2*NQ))/NK)+ZK/NK</f>
        <v>1.0123476127745434</v>
      </c>
      <c r="AF2371">
        <f t="shared" si="163"/>
        <v>1.0112165167236755</v>
      </c>
    </row>
    <row r="2372" spans="27:32" x14ac:dyDescent="0.25">
      <c r="AA2372" s="7"/>
      <c r="AB2372" s="7"/>
      <c r="AC2372" s="7"/>
      <c r="AD2372">
        <f t="shared" ref="AD2372:AD2435" si="165">AD2371+t_MAX/5000</f>
        <v>4.7379999999999801E-3</v>
      </c>
      <c r="AE2372">
        <f t="shared" si="164"/>
        <v>1.0126428455146277</v>
      </c>
      <c r="AF2372">
        <f t="shared" si="163"/>
        <v>1.0115000428580228</v>
      </c>
    </row>
    <row r="2373" spans="27:32" x14ac:dyDescent="0.25">
      <c r="AA2373" s="7"/>
      <c r="AB2373" s="7"/>
      <c r="AC2373" s="7"/>
      <c r="AD2373">
        <f t="shared" si="165"/>
        <v>4.7399999999999803E-3</v>
      </c>
      <c r="AE2373">
        <f t="shared" si="164"/>
        <v>1.0129368386943429</v>
      </c>
      <c r="AF2373">
        <f t="shared" ref="AF2373:AF2436" si="166">(1*(ZQ/TA_SIM^2+ZL/TA_SIM+ZK)-1*(2*ZQ/TA_SIM^2+ZL/TA_SIM)+1*(ZQ/TA_SIM^2)+AF2372*(2*NQ/TA_SIM^2+NL/TA_SIM)-AF2371*(NQ/TA_SIM^2))/(NQ/TA_SIM^2+NL/TA_SIM+NK)</f>
        <v>1.0117823942157298</v>
      </c>
    </row>
    <row r="2374" spans="27:32" x14ac:dyDescent="0.25">
      <c r="AA2374" s="7"/>
      <c r="AB2374" s="7"/>
      <c r="AC2374" s="7"/>
      <c r="AD2374">
        <f t="shared" si="165"/>
        <v>4.7419999999999806E-3</v>
      </c>
      <c r="AE2374">
        <f t="shared" si="164"/>
        <v>1.0132295838333585</v>
      </c>
      <c r="AF2374">
        <f t="shared" si="166"/>
        <v>1.0120635626696723</v>
      </c>
    </row>
    <row r="2375" spans="27:32" x14ac:dyDescent="0.25">
      <c r="AA2375" s="7"/>
      <c r="AB2375" s="7"/>
      <c r="AC2375" s="7"/>
      <c r="AD2375">
        <f t="shared" si="165"/>
        <v>4.7439999999999809E-3</v>
      </c>
      <c r="AE2375">
        <f t="shared" si="164"/>
        <v>1.013521072521838</v>
      </c>
      <c r="AF2375">
        <f t="shared" si="166"/>
        <v>1.0123435401600003</v>
      </c>
    </row>
    <row r="2376" spans="27:32" x14ac:dyDescent="0.25">
      <c r="AA2376" s="7"/>
      <c r="AB2376" s="7"/>
      <c r="AC2376" s="7"/>
      <c r="AD2376">
        <f t="shared" si="165"/>
        <v>4.7459999999999811E-3</v>
      </c>
      <c r="AE2376">
        <f t="shared" si="164"/>
        <v>1.0138112964205956</v>
      </c>
      <c r="AF2376">
        <f t="shared" si="166"/>
        <v>1.0126223186942833</v>
      </c>
    </row>
    <row r="2377" spans="27:32" x14ac:dyDescent="0.25">
      <c r="AA2377" s="7"/>
      <c r="AB2377" s="7"/>
      <c r="AC2377" s="7"/>
      <c r="AD2377">
        <f t="shared" si="165"/>
        <v>4.7479999999999814E-3</v>
      </c>
      <c r="AE2377">
        <f t="shared" si="164"/>
        <v>1.014100247261247</v>
      </c>
      <c r="AF2377">
        <f t="shared" si="166"/>
        <v>1.0128998903476545</v>
      </c>
    </row>
    <row r="2378" spans="27:32" x14ac:dyDescent="0.25">
      <c r="AA2378" s="7"/>
      <c r="AB2378" s="7"/>
      <c r="AC2378" s="7"/>
      <c r="AD2378">
        <f t="shared" si="165"/>
        <v>4.7499999999999817E-3</v>
      </c>
      <c r="AE2378">
        <f t="shared" si="164"/>
        <v>1.014387916846357</v>
      </c>
      <c r="AF2378">
        <f t="shared" si="166"/>
        <v>1.01317624726295</v>
      </c>
    </row>
    <row r="2379" spans="27:32" x14ac:dyDescent="0.25">
      <c r="AA2379" s="7"/>
      <c r="AB2379" s="7"/>
      <c r="AC2379" s="7"/>
      <c r="AD2379">
        <f t="shared" si="165"/>
        <v>4.7519999999999819E-3</v>
      </c>
      <c r="AE2379">
        <f t="shared" si="164"/>
        <v>1.0146742970495854</v>
      </c>
      <c r="AF2379">
        <f t="shared" si="166"/>
        <v>1.0134513816508455</v>
      </c>
    </row>
    <row r="2380" spans="27:32" x14ac:dyDescent="0.25">
      <c r="AA2380" s="7"/>
      <c r="AB2380" s="7"/>
      <c r="AC2380" s="7"/>
      <c r="AD2380">
        <f t="shared" si="165"/>
        <v>4.7539999999999822E-3</v>
      </c>
      <c r="AE2380">
        <f t="shared" si="164"/>
        <v>1.0149593798158292</v>
      </c>
      <c r="AF2380">
        <f t="shared" si="166"/>
        <v>1.0137252857899917</v>
      </c>
    </row>
    <row r="2381" spans="27:32" x14ac:dyDescent="0.25">
      <c r="AA2381" s="7"/>
      <c r="AB2381" s="7"/>
      <c r="AC2381" s="7"/>
      <c r="AD2381">
        <f t="shared" si="165"/>
        <v>4.7559999999999825E-3</v>
      </c>
      <c r="AE2381">
        <f t="shared" si="164"/>
        <v>1.01524315716136</v>
      </c>
      <c r="AF2381">
        <f t="shared" si="166"/>
        <v>1.013997952027144</v>
      </c>
    </row>
    <row r="2382" spans="27:32" x14ac:dyDescent="0.25">
      <c r="AA2382" s="7"/>
      <c r="AB2382" s="7"/>
      <c r="AC2382" s="7"/>
      <c r="AD2382">
        <f t="shared" si="165"/>
        <v>4.7579999999999827E-3</v>
      </c>
      <c r="AE2382">
        <f t="shared" si="164"/>
        <v>1.0155256211739618</v>
      </c>
      <c r="AF2382">
        <f t="shared" si="166"/>
        <v>1.0142693727772911</v>
      </c>
    </row>
    <row r="2383" spans="27:32" x14ac:dyDescent="0.25">
      <c r="AA2383" s="7"/>
      <c r="AB2383" s="7"/>
      <c r="AC2383" s="7"/>
      <c r="AD2383">
        <f t="shared" si="165"/>
        <v>4.759999999999983E-3</v>
      </c>
      <c r="AE2383">
        <f t="shared" si="164"/>
        <v>1.0158067640130612</v>
      </c>
      <c r="AF2383">
        <f t="shared" si="166"/>
        <v>1.0145395405237796</v>
      </c>
    </row>
    <row r="2384" spans="27:32" x14ac:dyDescent="0.25">
      <c r="AA2384" s="7"/>
      <c r="AB2384" s="7"/>
      <c r="AC2384" s="7"/>
      <c r="AD2384">
        <f t="shared" si="165"/>
        <v>4.7619999999999833E-3</v>
      </c>
      <c r="AE2384">
        <f t="shared" si="164"/>
        <v>1.0160865779098582</v>
      </c>
      <c r="AF2384">
        <f t="shared" si="166"/>
        <v>1.0148084478184356</v>
      </c>
    </row>
    <row r="2385" spans="27:32" x14ac:dyDescent="0.25">
      <c r="AA2385" s="7"/>
      <c r="AB2385" s="7"/>
      <c r="AC2385" s="7"/>
      <c r="AD2385">
        <f t="shared" si="165"/>
        <v>4.7639999999999835E-3</v>
      </c>
      <c r="AE2385">
        <f t="shared" si="164"/>
        <v>1.0163650551674517</v>
      </c>
      <c r="AF2385">
        <f t="shared" si="166"/>
        <v>1.0150760872816844</v>
      </c>
    </row>
    <row r="2386" spans="27:32" x14ac:dyDescent="0.25">
      <c r="AA2386" s="7"/>
      <c r="AB2386" s="7"/>
      <c r="AC2386" s="7"/>
      <c r="AD2386">
        <f t="shared" si="165"/>
        <v>4.7659999999999838E-3</v>
      </c>
      <c r="AE2386">
        <f t="shared" si="164"/>
        <v>1.0166421881609633</v>
      </c>
      <c r="AF2386">
        <f t="shared" si="166"/>
        <v>1.0153424516026666</v>
      </c>
    </row>
    <row r="2387" spans="27:32" x14ac:dyDescent="0.25">
      <c r="AA2387" s="7"/>
      <c r="AB2387" s="7"/>
      <c r="AC2387" s="7"/>
      <c r="AD2387">
        <f t="shared" si="165"/>
        <v>4.7679999999999841E-3</v>
      </c>
      <c r="AE2387">
        <f t="shared" si="164"/>
        <v>1.0169179693376555</v>
      </c>
      <c r="AF2387">
        <f t="shared" si="166"/>
        <v>1.01560753353935</v>
      </c>
    </row>
    <row r="2388" spans="27:32" x14ac:dyDescent="0.25">
      <c r="AA2388" s="7"/>
      <c r="AB2388" s="7"/>
      <c r="AC2388" s="7"/>
      <c r="AD2388">
        <f t="shared" si="165"/>
        <v>4.7699999999999843E-3</v>
      </c>
      <c r="AE2388">
        <f t="shared" si="164"/>
        <v>1.0171923912170506</v>
      </c>
      <c r="AF2388">
        <f t="shared" si="166"/>
        <v>1.01587132591864</v>
      </c>
    </row>
    <row r="2389" spans="27:32" x14ac:dyDescent="0.25">
      <c r="AA2389" s="7"/>
      <c r="AB2389" s="7"/>
      <c r="AC2389" s="7"/>
      <c r="AD2389">
        <f t="shared" si="165"/>
        <v>4.7719999999999846E-3</v>
      </c>
      <c r="AE2389">
        <f t="shared" si="164"/>
        <v>1.0174654463910422</v>
      </c>
      <c r="AF2389">
        <f t="shared" si="166"/>
        <v>1.0161338216364868</v>
      </c>
    </row>
    <row r="2390" spans="27:32" x14ac:dyDescent="0.25">
      <c r="AA2390" s="7"/>
      <c r="AB2390" s="7"/>
      <c r="AC2390" s="7"/>
      <c r="AD2390">
        <f t="shared" si="165"/>
        <v>4.7739999999999849E-3</v>
      </c>
      <c r="AE2390">
        <f t="shared" si="164"/>
        <v>1.0177371275240072</v>
      </c>
      <c r="AF2390">
        <f t="shared" si="166"/>
        <v>1.0163950136579887</v>
      </c>
    </row>
    <row r="2391" spans="27:32" x14ac:dyDescent="0.25">
      <c r="AA2391" s="7"/>
      <c r="AB2391" s="7"/>
      <c r="AC2391" s="7"/>
      <c r="AD2391">
        <f t="shared" si="165"/>
        <v>4.7759999999999851E-3</v>
      </c>
      <c r="AE2391">
        <f t="shared" si="164"/>
        <v>1.0180074273529123</v>
      </c>
      <c r="AF2391">
        <f t="shared" si="166"/>
        <v>1.0166548950174941</v>
      </c>
    </row>
    <row r="2392" spans="27:32" x14ac:dyDescent="0.25">
      <c r="AA2392" s="7"/>
      <c r="AB2392" s="7"/>
      <c r="AC2392" s="7"/>
      <c r="AD2392">
        <f t="shared" si="165"/>
        <v>4.7779999999999854E-3</v>
      </c>
      <c r="AE2392">
        <f t="shared" si="164"/>
        <v>1.0182763386874181</v>
      </c>
      <c r="AF2392">
        <f t="shared" si="166"/>
        <v>1.0169134588186983</v>
      </c>
    </row>
    <row r="2393" spans="27:32" x14ac:dyDescent="0.25">
      <c r="AA2393" s="7"/>
      <c r="AB2393" s="7"/>
      <c r="AC2393" s="7"/>
      <c r="AD2393">
        <f t="shared" si="165"/>
        <v>4.7799999999999856E-3</v>
      </c>
      <c r="AE2393">
        <f t="shared" si="164"/>
        <v>1.0185438544099805</v>
      </c>
      <c r="AF2393">
        <f t="shared" si="166"/>
        <v>1.0171706982347395</v>
      </c>
    </row>
    <row r="2394" spans="27:32" x14ac:dyDescent="0.25">
      <c r="AA2394" s="7"/>
      <c r="AB2394" s="7"/>
      <c r="AC2394" s="7"/>
      <c r="AD2394">
        <f t="shared" si="165"/>
        <v>4.7819999999999859E-3</v>
      </c>
      <c r="AE2394">
        <f t="shared" si="164"/>
        <v>1.0188099674759485</v>
      </c>
      <c r="AF2394">
        <f t="shared" si="166"/>
        <v>1.0174266065082895</v>
      </c>
    </row>
    <row r="2395" spans="27:32" x14ac:dyDescent="0.25">
      <c r="AA2395" s="7"/>
      <c r="AB2395" s="7"/>
      <c r="AC2395" s="7"/>
      <c r="AD2395">
        <f t="shared" si="165"/>
        <v>4.7839999999999862E-3</v>
      </c>
      <c r="AE2395">
        <f t="shared" si="164"/>
        <v>1.0190746709136591</v>
      </c>
      <c r="AF2395">
        <f t="shared" si="166"/>
        <v>1.0176811769516443</v>
      </c>
    </row>
    <row r="2396" spans="27:32" x14ac:dyDescent="0.25">
      <c r="AA2396" s="7"/>
      <c r="AB2396" s="7"/>
      <c r="AC2396" s="7"/>
      <c r="AD2396">
        <f t="shared" si="165"/>
        <v>4.7859999999999864E-3</v>
      </c>
      <c r="AE2396">
        <f t="shared" si="164"/>
        <v>1.0193379578245287</v>
      </c>
      <c r="AF2396">
        <f t="shared" si="166"/>
        <v>1.0179344029468089</v>
      </c>
    </row>
    <row r="2397" spans="27:32" x14ac:dyDescent="0.25">
      <c r="AA2397" s="7"/>
      <c r="AB2397" s="7"/>
      <c r="AC2397" s="7"/>
      <c r="AD2397">
        <f t="shared" si="165"/>
        <v>4.7879999999999867E-3</v>
      </c>
      <c r="AE2397">
        <f t="shared" si="164"/>
        <v>1.0195998213831416</v>
      </c>
      <c r="AF2397">
        <f t="shared" si="166"/>
        <v>1.0181862779455815</v>
      </c>
    </row>
    <row r="2398" spans="27:32" x14ac:dyDescent="0.25">
      <c r="AA2398" s="7"/>
      <c r="AB2398" s="7"/>
      <c r="AC2398" s="7"/>
      <c r="AD2398">
        <f t="shared" si="165"/>
        <v>4.789999999999987E-3</v>
      </c>
      <c r="AE2398">
        <f t="shared" si="164"/>
        <v>1.0198602548373361</v>
      </c>
      <c r="AF2398">
        <f t="shared" si="166"/>
        <v>1.0184367954696327</v>
      </c>
    </row>
    <row r="2399" spans="27:32" x14ac:dyDescent="0.25">
      <c r="AA2399" s="7"/>
      <c r="AB2399" s="7"/>
      <c r="AC2399" s="7"/>
      <c r="AD2399">
        <f t="shared" si="165"/>
        <v>4.7919999999999872E-3</v>
      </c>
      <c r="AE2399">
        <f t="shared" si="164"/>
        <v>1.020119251508286</v>
      </c>
      <c r="AF2399">
        <f t="shared" si="166"/>
        <v>1.0186859491105831</v>
      </c>
    </row>
    <row r="2400" spans="27:32" x14ac:dyDescent="0.25">
      <c r="AA2400" s="7"/>
      <c r="AB2400" s="7"/>
      <c r="AC2400" s="7"/>
      <c r="AD2400">
        <f t="shared" si="165"/>
        <v>4.7939999999999875E-3</v>
      </c>
      <c r="AE2400">
        <f t="shared" si="164"/>
        <v>1.0203768047905803</v>
      </c>
      <c r="AF2400">
        <f t="shared" si="166"/>
        <v>1.0189337325300774</v>
      </c>
    </row>
    <row r="2401" spans="27:32" x14ac:dyDescent="0.25">
      <c r="AA2401" s="7"/>
      <c r="AB2401" s="7"/>
      <c r="AC2401" s="7"/>
      <c r="AD2401">
        <f t="shared" si="165"/>
        <v>4.7959999999999878E-3</v>
      </c>
      <c r="AE2401">
        <f t="shared" si="164"/>
        <v>1.0206329081522998</v>
      </c>
      <c r="AF2401">
        <f t="shared" si="166"/>
        <v>1.0191801394598561</v>
      </c>
    </row>
    <row r="2402" spans="27:32" x14ac:dyDescent="0.25">
      <c r="AA2402" s="7"/>
      <c r="AB2402" s="7"/>
      <c r="AC2402" s="7"/>
      <c r="AD2402">
        <f t="shared" si="165"/>
        <v>4.797999999999988E-3</v>
      </c>
      <c r="AE2402">
        <f t="shared" si="164"/>
        <v>1.0208875551350893</v>
      </c>
      <c r="AF2402">
        <f t="shared" si="166"/>
        <v>1.0194251637018232</v>
      </c>
    </row>
    <row r="2403" spans="27:32" x14ac:dyDescent="0.25">
      <c r="AA2403" s="7"/>
      <c r="AB2403" s="7"/>
      <c r="AC2403" s="7"/>
      <c r="AD2403">
        <f t="shared" si="165"/>
        <v>4.7999999999999883E-3</v>
      </c>
      <c r="AE2403">
        <f t="shared" si="164"/>
        <v>1.0211407393542278</v>
      </c>
      <c r="AF2403">
        <f t="shared" si="166"/>
        <v>1.0196687991281124</v>
      </c>
    </row>
    <row r="2404" spans="27:32" x14ac:dyDescent="0.25">
      <c r="AA2404" s="7"/>
      <c r="AB2404" s="7"/>
      <c r="AC2404" s="7"/>
      <c r="AD2404">
        <f t="shared" si="165"/>
        <v>4.8019999999999886E-3</v>
      </c>
      <c r="AE2404">
        <f t="shared" si="164"/>
        <v>1.0213924544986961</v>
      </c>
      <c r="AF2404">
        <f t="shared" si="166"/>
        <v>1.0199110396811484</v>
      </c>
    </row>
    <row r="2405" spans="27:32" x14ac:dyDescent="0.25">
      <c r="AA2405" s="7"/>
      <c r="AB2405" s="7"/>
      <c r="AC2405" s="7"/>
      <c r="AD2405">
        <f t="shared" si="165"/>
        <v>4.8039999999999888E-3</v>
      </c>
      <c r="AE2405">
        <f t="shared" si="164"/>
        <v>1.0216426943312398</v>
      </c>
      <c r="AF2405">
        <f t="shared" si="166"/>
        <v>1.0201518793737077</v>
      </c>
    </row>
    <row r="2406" spans="27:32" x14ac:dyDescent="0.25">
      <c r="AA2406" s="7"/>
      <c r="AB2406" s="7"/>
      <c r="AC2406" s="7"/>
      <c r="AD2406">
        <f t="shared" si="165"/>
        <v>4.8059999999999891E-3</v>
      </c>
      <c r="AE2406">
        <f t="shared" si="164"/>
        <v>1.0218914526884304</v>
      </c>
      <c r="AF2406">
        <f t="shared" si="166"/>
        <v>1.0203913122889747</v>
      </c>
    </row>
    <row r="2407" spans="27:32" x14ac:dyDescent="0.25">
      <c r="AA2407" s="7"/>
      <c r="AB2407" s="7"/>
      <c r="AC2407" s="7"/>
      <c r="AD2407">
        <f t="shared" si="165"/>
        <v>4.8079999999999894E-3</v>
      </c>
      <c r="AE2407">
        <f t="shared" si="164"/>
        <v>1.0221387234807233</v>
      </c>
      <c r="AF2407">
        <f t="shared" si="166"/>
        <v>1.0206293325805957</v>
      </c>
    </row>
    <row r="2408" spans="27:32" x14ac:dyDescent="0.25">
      <c r="AA2408" s="7"/>
      <c r="AB2408" s="7"/>
      <c r="AC2408" s="7"/>
      <c r="AD2408">
        <f t="shared" si="165"/>
        <v>4.8099999999999896E-3</v>
      </c>
      <c r="AE2408">
        <f t="shared" si="164"/>
        <v>1.0223845006925121</v>
      </c>
      <c r="AF2408">
        <f t="shared" si="166"/>
        <v>1.0208659344727289</v>
      </c>
    </row>
    <row r="2409" spans="27:32" x14ac:dyDescent="0.25">
      <c r="AA2409" s="7"/>
      <c r="AB2409" s="7"/>
      <c r="AC2409" s="7"/>
      <c r="AD2409">
        <f t="shared" si="165"/>
        <v>4.8119999999999899E-3</v>
      </c>
      <c r="AE2409">
        <f t="shared" si="164"/>
        <v>1.0226287783821799</v>
      </c>
      <c r="AF2409">
        <f t="shared" si="166"/>
        <v>1.0211011122600928</v>
      </c>
    </row>
    <row r="2410" spans="27:32" x14ac:dyDescent="0.25">
      <c r="AA2410" s="7"/>
      <c r="AB2410" s="7"/>
      <c r="AC2410" s="7"/>
      <c r="AD2410">
        <f t="shared" si="165"/>
        <v>4.8139999999999902E-3</v>
      </c>
      <c r="AE2410">
        <f t="shared" si="164"/>
        <v>1.0228715506821484</v>
      </c>
      <c r="AF2410">
        <f t="shared" si="166"/>
        <v>1.0213348603080117</v>
      </c>
    </row>
    <row r="2411" spans="27:32" x14ac:dyDescent="0.25">
      <c r="AA2411" s="7"/>
      <c r="AB2411" s="7"/>
      <c r="AC2411" s="7"/>
      <c r="AD2411">
        <f t="shared" si="165"/>
        <v>4.8159999999999904E-3</v>
      </c>
      <c r="AE2411">
        <f t="shared" si="164"/>
        <v>1.0231128117989234</v>
      </c>
      <c r="AF2411">
        <f t="shared" si="166"/>
        <v>1.0215671730524569</v>
      </c>
    </row>
    <row r="2412" spans="27:32" x14ac:dyDescent="0.25">
      <c r="AA2412" s="7"/>
      <c r="AB2412" s="7"/>
      <c r="AC2412" s="7"/>
      <c r="AD2412">
        <f t="shared" si="165"/>
        <v>4.8179999999999907E-3</v>
      </c>
      <c r="AE2412">
        <f t="shared" si="164"/>
        <v>1.0233525560131369</v>
      </c>
      <c r="AF2412">
        <f t="shared" si="166"/>
        <v>1.0217980450000868</v>
      </c>
    </row>
    <row r="2413" spans="27:32" x14ac:dyDescent="0.25">
      <c r="AA2413" s="7"/>
      <c r="AB2413" s="7"/>
      <c r="AC2413" s="7"/>
      <c r="AD2413">
        <f t="shared" si="165"/>
        <v>4.819999999999991E-3</v>
      </c>
      <c r="AE2413">
        <f t="shared" si="164"/>
        <v>1.0235907776795867</v>
      </c>
      <c r="AF2413">
        <f t="shared" si="166"/>
        <v>1.0220274707282824</v>
      </c>
    </row>
    <row r="2414" spans="27:32" x14ac:dyDescent="0.25">
      <c r="AA2414" s="7"/>
      <c r="AB2414" s="7"/>
      <c r="AC2414" s="7"/>
      <c r="AD2414">
        <f t="shared" si="165"/>
        <v>4.8219999999999912E-3</v>
      </c>
      <c r="AE2414">
        <f t="shared" si="164"/>
        <v>1.0238274712272728</v>
      </c>
      <c r="AF2414">
        <f t="shared" si="166"/>
        <v>1.0222554448851815</v>
      </c>
    </row>
    <row r="2415" spans="27:32" x14ac:dyDescent="0.25">
      <c r="AA2415" s="7"/>
      <c r="AB2415" s="7"/>
      <c r="AC2415" s="7"/>
      <c r="AD2415">
        <f t="shared" si="165"/>
        <v>4.8239999999999915E-3</v>
      </c>
      <c r="AE2415">
        <f t="shared" si="164"/>
        <v>1.024062631159431</v>
      </c>
      <c r="AF2415">
        <f t="shared" si="166"/>
        <v>1.0224819621897088</v>
      </c>
    </row>
    <row r="2416" spans="27:32" x14ac:dyDescent="0.25">
      <c r="AA2416" s="7"/>
      <c r="AB2416" s="7"/>
      <c r="AC2416" s="7"/>
      <c r="AD2416">
        <f t="shared" si="165"/>
        <v>4.8259999999999918E-3</v>
      </c>
      <c r="AE2416">
        <f t="shared" si="164"/>
        <v>1.0242962520535628</v>
      </c>
      <c r="AF2416">
        <f t="shared" si="166"/>
        <v>1.0227070174316035</v>
      </c>
    </row>
    <row r="2417" spans="27:32" x14ac:dyDescent="0.25">
      <c r="AA2417" s="7"/>
      <c r="AB2417" s="7"/>
      <c r="AC2417" s="7"/>
      <c r="AD2417">
        <f t="shared" si="165"/>
        <v>4.827999999999992E-3</v>
      </c>
      <c r="AE2417">
        <f t="shared" si="164"/>
        <v>1.0245283285614635</v>
      </c>
      <c r="AF2417">
        <f t="shared" si="166"/>
        <v>1.0229306054714447</v>
      </c>
    </row>
    <row r="2418" spans="27:32" x14ac:dyDescent="0.25">
      <c r="AA2418" s="7"/>
      <c r="AB2418" s="7"/>
      <c r="AC2418" s="7"/>
      <c r="AD2418">
        <f t="shared" si="165"/>
        <v>4.8299999999999923E-3</v>
      </c>
      <c r="AE2418">
        <f t="shared" si="164"/>
        <v>1.0247588554092462</v>
      </c>
      <c r="AF2418">
        <f t="shared" si="166"/>
        <v>1.0231527212406728</v>
      </c>
    </row>
    <row r="2419" spans="27:32" x14ac:dyDescent="0.25">
      <c r="AA2419" s="7"/>
      <c r="AB2419" s="7"/>
      <c r="AC2419" s="7"/>
      <c r="AD2419">
        <f t="shared" si="165"/>
        <v>4.8319999999999926E-3</v>
      </c>
      <c r="AE2419">
        <f t="shared" si="164"/>
        <v>1.0249878273973627</v>
      </c>
      <c r="AF2419">
        <f t="shared" si="166"/>
        <v>1.0233733597416093</v>
      </c>
    </row>
    <row r="2420" spans="27:32" x14ac:dyDescent="0.25">
      <c r="AA2420" s="7"/>
      <c r="AB2420" s="7"/>
      <c r="AC2420" s="7"/>
      <c r="AD2420">
        <f t="shared" si="165"/>
        <v>4.8339999999999928E-3</v>
      </c>
      <c r="AE2420">
        <f t="shared" si="164"/>
        <v>1.0252152394006231</v>
      </c>
      <c r="AF2420">
        <f t="shared" si="166"/>
        <v>1.0235925160474724</v>
      </c>
    </row>
    <row r="2421" spans="27:32" x14ac:dyDescent="0.25">
      <c r="AA2421" s="7"/>
      <c r="AB2421" s="7"/>
      <c r="AC2421" s="7"/>
      <c r="AD2421">
        <f t="shared" si="165"/>
        <v>4.8359999999999931E-3</v>
      </c>
      <c r="AE2421">
        <f t="shared" si="164"/>
        <v>1.0254410863682097</v>
      </c>
      <c r="AF2421">
        <f t="shared" si="166"/>
        <v>1.0238101853023909</v>
      </c>
    </row>
    <row r="2422" spans="27:32" x14ac:dyDescent="0.25">
      <c r="AA2422" s="7"/>
      <c r="AB2422" s="7"/>
      <c r="AC2422" s="7"/>
      <c r="AD2422">
        <f t="shared" si="165"/>
        <v>4.8379999999999933E-3</v>
      </c>
      <c r="AE2422">
        <f t="shared" si="164"/>
        <v>1.0256653633236914</v>
      </c>
      <c r="AF2422">
        <f t="shared" si="166"/>
        <v>1.024026362721415</v>
      </c>
    </row>
    <row r="2423" spans="27:32" x14ac:dyDescent="0.25">
      <c r="AA2423" s="7"/>
      <c r="AB2423" s="7"/>
      <c r="AC2423" s="7"/>
      <c r="AD2423">
        <f t="shared" si="165"/>
        <v>4.8399999999999936E-3</v>
      </c>
      <c r="AE2423">
        <f t="shared" si="164"/>
        <v>1.0258880653650309</v>
      </c>
      <c r="AF2423">
        <f t="shared" si="166"/>
        <v>1.024241043590524</v>
      </c>
    </row>
    <row r="2424" spans="27:32" x14ac:dyDescent="0.25">
      <c r="AA2424" s="7"/>
      <c r="AB2424" s="7"/>
      <c r="AC2424" s="7"/>
      <c r="AD2424">
        <f t="shared" si="165"/>
        <v>4.8419999999999939E-3</v>
      </c>
      <c r="AE2424">
        <f t="shared" si="164"/>
        <v>1.0261091876645931</v>
      </c>
      <c r="AF2424">
        <f t="shared" si="166"/>
        <v>1.0244542232666312</v>
      </c>
    </row>
    <row r="2425" spans="27:32" x14ac:dyDescent="0.25">
      <c r="AA2425" s="7"/>
      <c r="AB2425" s="7"/>
      <c r="AC2425" s="7"/>
      <c r="AD2425">
        <f t="shared" si="165"/>
        <v>4.8439999999999941E-3</v>
      </c>
      <c r="AE2425">
        <f t="shared" si="164"/>
        <v>1.0263287254691484</v>
      </c>
      <c r="AF2425">
        <f t="shared" si="166"/>
        <v>1.0246658971775859</v>
      </c>
    </row>
    <row r="2426" spans="27:32" x14ac:dyDescent="0.25">
      <c r="AA2426" s="7"/>
      <c r="AB2426" s="7"/>
      <c r="AC2426" s="7"/>
      <c r="AD2426">
        <f t="shared" si="165"/>
        <v>4.8459999999999944E-3</v>
      </c>
      <c r="AE2426">
        <f t="shared" si="164"/>
        <v>1.0265466740998721</v>
      </c>
      <c r="AF2426">
        <f t="shared" si="166"/>
        <v>1.0248760608221734</v>
      </c>
    </row>
    <row r="2427" spans="27:32" x14ac:dyDescent="0.25">
      <c r="AA2427" s="7"/>
      <c r="AB2427" s="7"/>
      <c r="AC2427" s="7"/>
      <c r="AD2427">
        <f t="shared" si="165"/>
        <v>4.8479999999999947E-3</v>
      </c>
      <c r="AE2427">
        <f t="shared" si="164"/>
        <v>1.0267630289523437</v>
      </c>
      <c r="AF2427">
        <f t="shared" si="166"/>
        <v>1.0250847097701115</v>
      </c>
    </row>
    <row r="2428" spans="27:32" x14ac:dyDescent="0.25">
      <c r="AA2428" s="7"/>
      <c r="AB2428" s="7"/>
      <c r="AC2428" s="7"/>
      <c r="AD2428">
        <f t="shared" si="165"/>
        <v>4.8499999999999949E-3</v>
      </c>
      <c r="AE2428">
        <f t="shared" si="164"/>
        <v>1.0269777854965403</v>
      </c>
      <c r="AF2428">
        <f t="shared" si="166"/>
        <v>1.0252918396620436</v>
      </c>
    </row>
    <row r="2429" spans="27:32" x14ac:dyDescent="0.25">
      <c r="AA2429" s="7"/>
      <c r="AB2429" s="7"/>
      <c r="AC2429" s="7"/>
      <c r="AD2429">
        <f t="shared" si="165"/>
        <v>4.8519999999999952E-3</v>
      </c>
      <c r="AE2429">
        <f t="shared" si="164"/>
        <v>1.0271909392768299</v>
      </c>
      <c r="AF2429">
        <f t="shared" si="166"/>
        <v>1.025497446209531</v>
      </c>
    </row>
    <row r="2430" spans="27:32" x14ac:dyDescent="0.25">
      <c r="AA2430" s="7"/>
      <c r="AB2430" s="7"/>
      <c r="AC2430" s="7"/>
      <c r="AD2430">
        <f t="shared" si="165"/>
        <v>4.8539999999999955E-3</v>
      </c>
      <c r="AE2430">
        <f t="shared" si="164"/>
        <v>1.0274024859119593</v>
      </c>
      <c r="AF2430">
        <f t="shared" si="166"/>
        <v>1.0257015251950403</v>
      </c>
    </row>
    <row r="2431" spans="27:32" x14ac:dyDescent="0.25">
      <c r="AA2431" s="7"/>
      <c r="AB2431" s="7"/>
      <c r="AC2431" s="7"/>
      <c r="AD2431">
        <f t="shared" si="165"/>
        <v>4.8559999999999957E-3</v>
      </c>
      <c r="AE2431">
        <f t="shared" si="164"/>
        <v>1.0276124210950401</v>
      </c>
      <c r="AF2431">
        <f t="shared" si="166"/>
        <v>1.0259040724719291</v>
      </c>
    </row>
    <row r="2432" spans="27:32" x14ac:dyDescent="0.25">
      <c r="AA2432" s="7"/>
      <c r="AB2432" s="7"/>
      <c r="AC2432" s="7"/>
      <c r="AD2432">
        <f t="shared" si="165"/>
        <v>4.857999999999996E-3</v>
      </c>
      <c r="AE2432">
        <f t="shared" si="164"/>
        <v>1.0278207405935327</v>
      </c>
      <c r="AF2432">
        <f t="shared" si="166"/>
        <v>1.0261050839644288</v>
      </c>
    </row>
    <row r="2433" spans="27:32" x14ac:dyDescent="0.25">
      <c r="AA2433" s="7"/>
      <c r="AB2433" s="7"/>
      <c r="AC2433" s="7"/>
      <c r="AD2433">
        <f t="shared" si="165"/>
        <v>4.8599999999999963E-3</v>
      </c>
      <c r="AE2433">
        <f t="shared" si="164"/>
        <v>1.0280274402492255</v>
      </c>
      <c r="AF2433">
        <f t="shared" si="166"/>
        <v>1.0263045556676249</v>
      </c>
    </row>
    <row r="2434" spans="27:32" x14ac:dyDescent="0.25">
      <c r="AA2434" s="7"/>
      <c r="AB2434" s="7"/>
      <c r="AC2434" s="7"/>
      <c r="AD2434">
        <f t="shared" si="165"/>
        <v>4.8619999999999965E-3</v>
      </c>
      <c r="AE2434">
        <f t="shared" si="164"/>
        <v>1.0282325159782135</v>
      </c>
      <c r="AF2434">
        <f t="shared" si="166"/>
        <v>1.0265024836474341</v>
      </c>
    </row>
    <row r="2435" spans="27:32" x14ac:dyDescent="0.25">
      <c r="AA2435" s="7"/>
      <c r="AB2435" s="7"/>
      <c r="AC2435" s="7"/>
      <c r="AD2435">
        <f t="shared" si="165"/>
        <v>4.8639999999999968E-3</v>
      </c>
      <c r="AE2435">
        <f t="shared" ref="AE2435:AE2498" si="167">2*ZL*EXP((-NL*AD2435)/(2*NQ))*(SIN((AD2435*SQRT(4*NK*NQ-NL^2))/(2*NQ))/SQRT(4*NK*NQ-NL^2))-NL*ZK*EXP((-NL*AD2435)/(2*NQ))*(SIN((AD2435*SQRT(4*NK*NQ-NL^2))/(2*NQ))/(NK*SQRT(4*NK*NQ-NL^2)))-ZQ*(NL/NQ)*EXP((-NL*AD2435)/(2*NQ))*(SIN((AD2435*SQRT(4*NK*NQ-NL^2))/(2*NQ))/SQRT(4*NK*NQ-NL^2))+ZQ*EXP((-NL*AD2435)/(2*NQ))*(COS((AD2435*SQRT(4*NK*NQ-NL^2))/(2*NQ))/NQ)-ZK*EXP((-NL*AD2435)/(2*NQ))*(COS((AD2435*SQRT(4*NK*NQ-NL^2))/(2*NQ))/NK)+ZK/NK</f>
        <v>1.0284359637708715</v>
      </c>
      <c r="AF2435">
        <f t="shared" si="166"/>
        <v>1.0266988640405788</v>
      </c>
    </row>
    <row r="2436" spans="27:32" x14ac:dyDescent="0.25">
      <c r="AA2436" s="7"/>
      <c r="AB2436" s="7"/>
      <c r="AC2436" s="7"/>
      <c r="AD2436">
        <f t="shared" ref="AD2436:AD2499" si="168">AD2435+t_MAX/5000</f>
        <v>4.8659999999999971E-3</v>
      </c>
      <c r="AE2436">
        <f t="shared" si="167"/>
        <v>1.0286377796918269</v>
      </c>
      <c r="AF2436">
        <f t="shared" si="166"/>
        <v>1.0268936930545585</v>
      </c>
    </row>
    <row r="2437" spans="27:32" x14ac:dyDescent="0.25">
      <c r="AA2437" s="7"/>
      <c r="AB2437" s="7"/>
      <c r="AC2437" s="7"/>
      <c r="AD2437">
        <f t="shared" si="168"/>
        <v>4.8679999999999973E-3</v>
      </c>
      <c r="AE2437">
        <f t="shared" si="167"/>
        <v>1.0288379598799275</v>
      </c>
      <c r="AF2437">
        <f t="shared" ref="AF2437:AF2500" si="169">(1*(ZQ/TA_SIM^2+ZL/TA_SIM+ZK)-1*(2*ZQ/TA_SIM^2+ZL/TA_SIM)+1*(ZQ/TA_SIM^2)+AF2436*(2*NQ/TA_SIM^2+NL/TA_SIM)-AF2435*(NQ/TA_SIM^2))/(NQ/TA_SIM^2+NL/TA_SIM+NK)</f>
        <v>1.0270869669676201</v>
      </c>
    </row>
    <row r="2438" spans="27:32" x14ac:dyDescent="0.25">
      <c r="AA2438" s="7"/>
      <c r="AB2438" s="7"/>
      <c r="AC2438" s="7"/>
      <c r="AD2438">
        <f t="shared" si="168"/>
        <v>4.8699999999999976E-3</v>
      </c>
      <c r="AE2438">
        <f t="shared" si="167"/>
        <v>1.0290365005482085</v>
      </c>
      <c r="AF2438">
        <f t="shared" si="169"/>
        <v>1.0272786821287234</v>
      </c>
    </row>
    <row r="2439" spans="27:32" x14ac:dyDescent="0.25">
      <c r="AA2439" s="7"/>
      <c r="AB2439" s="7"/>
      <c r="AC2439" s="7"/>
      <c r="AD2439">
        <f t="shared" si="168"/>
        <v>4.8719999999999979E-3</v>
      </c>
      <c r="AE2439">
        <f t="shared" si="167"/>
        <v>1.0292333979838542</v>
      </c>
      <c r="AF2439">
        <f t="shared" si="169"/>
        <v>1.027468834957505</v>
      </c>
    </row>
    <row r="2440" spans="27:32" x14ac:dyDescent="0.25">
      <c r="AA2440" s="7"/>
      <c r="AB2440" s="7"/>
      <c r="AC2440" s="7"/>
      <c r="AD2440">
        <f t="shared" si="168"/>
        <v>4.8739999999999981E-3</v>
      </c>
      <c r="AE2440">
        <f t="shared" si="167"/>
        <v>1.0294286485481596</v>
      </c>
      <c r="AF2440">
        <f t="shared" si="169"/>
        <v>1.0276574219442394</v>
      </c>
    </row>
    <row r="2441" spans="27:32" x14ac:dyDescent="0.25">
      <c r="AA2441" s="7"/>
      <c r="AB2441" s="7"/>
      <c r="AC2441" s="7"/>
      <c r="AD2441">
        <f t="shared" si="168"/>
        <v>4.8759999999999984E-3</v>
      </c>
      <c r="AE2441">
        <f t="shared" si="167"/>
        <v>1.0296222486764872</v>
      </c>
      <c r="AF2441">
        <f t="shared" si="169"/>
        <v>1.0278444396497974</v>
      </c>
    </row>
    <row r="2442" spans="27:32" x14ac:dyDescent="0.25">
      <c r="AA2442" s="7"/>
      <c r="AB2442" s="7"/>
      <c r="AC2442" s="7"/>
      <c r="AD2442">
        <f t="shared" si="168"/>
        <v>4.8779999999999987E-3</v>
      </c>
      <c r="AE2442">
        <f t="shared" si="167"/>
        <v>1.029814194878222</v>
      </c>
      <c r="AF2442">
        <f t="shared" si="169"/>
        <v>1.0280298847056015</v>
      </c>
    </row>
    <row r="2443" spans="27:32" x14ac:dyDescent="0.25">
      <c r="AA2443" s="7"/>
      <c r="AB2443" s="7"/>
      <c r="AC2443" s="7"/>
      <c r="AD2443">
        <f t="shared" si="168"/>
        <v>4.8799999999999989E-3</v>
      </c>
      <c r="AE2443">
        <f t="shared" si="167"/>
        <v>1.0300044837367226</v>
      </c>
      <c r="AF2443">
        <f t="shared" si="169"/>
        <v>1.0282137538135792</v>
      </c>
    </row>
    <row r="2444" spans="27:32" x14ac:dyDescent="0.25">
      <c r="AA2444" s="7"/>
      <c r="AB2444" s="7"/>
      <c r="AC2444" s="7"/>
      <c r="AD2444">
        <f t="shared" si="168"/>
        <v>4.8819999999999992E-3</v>
      </c>
      <c r="AE2444">
        <f t="shared" si="167"/>
        <v>1.0301931119092709</v>
      </c>
      <c r="AF2444">
        <f t="shared" si="169"/>
        <v>1.028396043746113</v>
      </c>
    </row>
    <row r="2445" spans="27:32" x14ac:dyDescent="0.25">
      <c r="AA2445" s="7"/>
      <c r="AB2445" s="7"/>
      <c r="AC2445" s="7"/>
      <c r="AD2445">
        <f t="shared" si="168"/>
        <v>4.8839999999999995E-3</v>
      </c>
      <c r="AE2445">
        <f t="shared" si="167"/>
        <v>1.0303800761270181</v>
      </c>
      <c r="AF2445">
        <f t="shared" si="169"/>
        <v>1.0285767513459887</v>
      </c>
    </row>
    <row r="2446" spans="27:32" x14ac:dyDescent="0.25">
      <c r="AA2446" s="7"/>
      <c r="AB2446" s="7"/>
      <c r="AC2446" s="7"/>
      <c r="AD2446">
        <f t="shared" si="168"/>
        <v>4.8859999999999997E-3</v>
      </c>
      <c r="AE2446">
        <f t="shared" si="167"/>
        <v>1.0305653731949282</v>
      </c>
      <c r="AF2446">
        <f t="shared" si="169"/>
        <v>1.0287558735263398</v>
      </c>
    </row>
    <row r="2447" spans="27:32" x14ac:dyDescent="0.25">
      <c r="AA2447" s="7"/>
      <c r="AB2447" s="7"/>
      <c r="AC2447" s="7"/>
      <c r="AD2447">
        <f t="shared" si="168"/>
        <v>4.888E-3</v>
      </c>
      <c r="AE2447">
        <f t="shared" si="167"/>
        <v>1.0307489999917188</v>
      </c>
      <c r="AF2447">
        <f t="shared" si="169"/>
        <v>1.0289334072705905</v>
      </c>
    </row>
    <row r="2448" spans="27:32" x14ac:dyDescent="0.25">
      <c r="AA2448" s="7"/>
      <c r="AB2448" s="7"/>
      <c r="AC2448" s="7"/>
      <c r="AD2448">
        <f t="shared" si="168"/>
        <v>4.8900000000000002E-3</v>
      </c>
      <c r="AE2448">
        <f t="shared" si="167"/>
        <v>1.030930953469799</v>
      </c>
      <c r="AF2448">
        <f t="shared" si="169"/>
        <v>1.0291093496323951</v>
      </c>
    </row>
    <row r="2449" spans="27:32" x14ac:dyDescent="0.25">
      <c r="AA2449" s="7"/>
      <c r="AB2449" s="7"/>
      <c r="AC2449" s="7"/>
      <c r="AD2449">
        <f t="shared" si="168"/>
        <v>4.8920000000000005E-3</v>
      </c>
      <c r="AE2449">
        <f t="shared" si="167"/>
        <v>1.0311112306552044</v>
      </c>
      <c r="AF2449">
        <f t="shared" si="169"/>
        <v>1.0292836977355753</v>
      </c>
    </row>
    <row r="2450" spans="27:32" x14ac:dyDescent="0.25">
      <c r="AA2450" s="7"/>
      <c r="AB2450" s="7"/>
      <c r="AC2450" s="7"/>
      <c r="AD2450">
        <f t="shared" si="168"/>
        <v>4.8940000000000008E-3</v>
      </c>
      <c r="AE2450">
        <f t="shared" si="167"/>
        <v>1.0312898286475296</v>
      </c>
      <c r="AF2450">
        <f t="shared" si="169"/>
        <v>1.0294564487740547</v>
      </c>
    </row>
    <row r="2451" spans="27:32" x14ac:dyDescent="0.25">
      <c r="AA2451" s="7"/>
      <c r="AB2451" s="7"/>
      <c r="AC2451" s="7"/>
      <c r="AD2451">
        <f t="shared" si="168"/>
        <v>4.896000000000001E-3</v>
      </c>
      <c r="AE2451">
        <f t="shared" si="167"/>
        <v>1.031466744619858</v>
      </c>
      <c r="AF2451">
        <f t="shared" si="169"/>
        <v>1.0296276000117912</v>
      </c>
    </row>
    <row r="2452" spans="27:32" x14ac:dyDescent="0.25">
      <c r="AA2452" s="7"/>
      <c r="AB2452" s="7"/>
      <c r="AC2452" s="7"/>
      <c r="AD2452">
        <f t="shared" si="168"/>
        <v>4.8980000000000013E-3</v>
      </c>
      <c r="AE2452">
        <f t="shared" si="167"/>
        <v>1.031641975818689</v>
      </c>
      <c r="AF2452">
        <f t="shared" si="169"/>
        <v>1.029797148782706</v>
      </c>
    </row>
    <row r="2453" spans="27:32" x14ac:dyDescent="0.25">
      <c r="AA2453" s="7"/>
      <c r="AB2453" s="7"/>
      <c r="AC2453" s="7"/>
      <c r="AD2453">
        <f t="shared" si="168"/>
        <v>4.9000000000000016E-3</v>
      </c>
      <c r="AE2453">
        <f t="shared" si="167"/>
        <v>1.0318155195638621</v>
      </c>
      <c r="AF2453">
        <f t="shared" si="169"/>
        <v>1.0299650924906105</v>
      </c>
    </row>
    <row r="2454" spans="27:32" x14ac:dyDescent="0.25">
      <c r="AA2454" s="7"/>
      <c r="AB2454" s="7"/>
      <c r="AC2454" s="7"/>
      <c r="AD2454">
        <f t="shared" si="168"/>
        <v>4.9020000000000018E-3</v>
      </c>
      <c r="AE2454">
        <f t="shared" si="167"/>
        <v>1.0319873732484779</v>
      </c>
      <c r="AF2454">
        <f t="shared" si="169"/>
        <v>1.030131428609131</v>
      </c>
    </row>
    <row r="2455" spans="27:32" x14ac:dyDescent="0.25">
      <c r="AA2455" s="7"/>
      <c r="AB2455" s="7"/>
      <c r="AC2455" s="7"/>
      <c r="AD2455">
        <f t="shared" si="168"/>
        <v>4.9040000000000021E-3</v>
      </c>
      <c r="AE2455">
        <f t="shared" si="167"/>
        <v>1.0321575343388183</v>
      </c>
      <c r="AF2455">
        <f t="shared" si="169"/>
        <v>1.0302961546816294</v>
      </c>
    </row>
    <row r="2456" spans="27:32" x14ac:dyDescent="0.25">
      <c r="AA2456" s="7"/>
      <c r="AB2456" s="7"/>
      <c r="AC2456" s="7"/>
      <c r="AD2456">
        <f t="shared" si="168"/>
        <v>4.9060000000000024E-3</v>
      </c>
      <c r="AE2456">
        <f t="shared" si="167"/>
        <v>1.0323260003742614</v>
      </c>
      <c r="AF2456">
        <f t="shared" si="169"/>
        <v>1.0304592683211238</v>
      </c>
    </row>
    <row r="2457" spans="27:32" x14ac:dyDescent="0.25">
      <c r="AA2457" s="7"/>
      <c r="AB2457" s="7"/>
      <c r="AC2457" s="7"/>
      <c r="AD2457">
        <f t="shared" si="168"/>
        <v>4.9080000000000026E-3</v>
      </c>
      <c r="AE2457">
        <f t="shared" si="167"/>
        <v>1.0324927689671961</v>
      </c>
      <c r="AF2457">
        <f t="shared" si="169"/>
        <v>1.0306207672102039</v>
      </c>
    </row>
    <row r="2458" spans="27:32" x14ac:dyDescent="0.25">
      <c r="AA2458" s="7"/>
      <c r="AB2458" s="7"/>
      <c r="AC2458" s="7"/>
      <c r="AD2458">
        <f t="shared" si="168"/>
        <v>4.9100000000000029E-3</v>
      </c>
      <c r="AE2458">
        <f t="shared" si="167"/>
        <v>1.0326578378029316</v>
      </c>
      <c r="AF2458">
        <f t="shared" si="169"/>
        <v>1.0307806491009459</v>
      </c>
    </row>
    <row r="2459" spans="27:32" x14ac:dyDescent="0.25">
      <c r="AA2459" s="7"/>
      <c r="AB2459" s="7"/>
      <c r="AC2459" s="7"/>
      <c r="AD2459">
        <f t="shared" si="168"/>
        <v>4.9120000000000032E-3</v>
      </c>
      <c r="AE2459">
        <f t="shared" si="167"/>
        <v>1.0328212046396079</v>
      </c>
      <c r="AF2459">
        <f t="shared" si="169"/>
        <v>1.0309389118148236</v>
      </c>
    </row>
    <row r="2460" spans="27:32" x14ac:dyDescent="0.25">
      <c r="AA2460" s="7"/>
      <c r="AB2460" s="7"/>
      <c r="AC2460" s="7"/>
      <c r="AD2460">
        <f t="shared" si="168"/>
        <v>4.9140000000000034E-3</v>
      </c>
      <c r="AE2460">
        <f t="shared" si="167"/>
        <v>1.0329828673080985</v>
      </c>
      <c r="AF2460">
        <f t="shared" si="169"/>
        <v>1.0310955532426174</v>
      </c>
    </row>
    <row r="2461" spans="27:32" x14ac:dyDescent="0.25">
      <c r="AA2461" s="7"/>
      <c r="AB2461" s="7"/>
      <c r="AC2461" s="7"/>
      <c r="AD2461">
        <f t="shared" si="168"/>
        <v>4.9160000000000037E-3</v>
      </c>
      <c r="AE2461">
        <f t="shared" si="167"/>
        <v>1.0331428237119158</v>
      </c>
      <c r="AF2461">
        <f t="shared" si="169"/>
        <v>1.0312505713443214</v>
      </c>
    </row>
    <row r="2462" spans="27:32" x14ac:dyDescent="0.25">
      <c r="AA2462" s="7"/>
      <c r="AB2462" s="7"/>
      <c r="AC2462" s="7"/>
      <c r="AD2462">
        <f t="shared" si="168"/>
        <v>4.918000000000004E-3</v>
      </c>
      <c r="AE2462">
        <f t="shared" si="167"/>
        <v>1.0333010718271098</v>
      </c>
      <c r="AF2462">
        <f t="shared" si="169"/>
        <v>1.0314039641490476</v>
      </c>
    </row>
    <row r="2463" spans="27:32" x14ac:dyDescent="0.25">
      <c r="AA2463" s="7"/>
      <c r="AB2463" s="7"/>
      <c r="AC2463" s="7"/>
      <c r="AD2463">
        <f t="shared" si="168"/>
        <v>4.9200000000000042E-3</v>
      </c>
      <c r="AE2463">
        <f t="shared" si="167"/>
        <v>1.0334576097021675</v>
      </c>
      <c r="AF2463">
        <f t="shared" si="169"/>
        <v>1.0315557297549263</v>
      </c>
    </row>
    <row r="2464" spans="27:32" x14ac:dyDescent="0.25">
      <c r="AA2464" s="7"/>
      <c r="AB2464" s="7"/>
      <c r="AC2464" s="7"/>
      <c r="AD2464">
        <f t="shared" si="168"/>
        <v>4.9220000000000045E-3</v>
      </c>
      <c r="AE2464">
        <f t="shared" si="167"/>
        <v>1.0336124354579055</v>
      </c>
      <c r="AF2464">
        <f t="shared" si="169"/>
        <v>1.0317058663290068</v>
      </c>
    </row>
    <row r="2465" spans="27:32" x14ac:dyDescent="0.25">
      <c r="AA2465" s="7"/>
      <c r="AB2465" s="7"/>
      <c r="AC2465" s="7"/>
      <c r="AD2465">
        <f t="shared" si="168"/>
        <v>4.9240000000000048E-3</v>
      </c>
      <c r="AE2465">
        <f t="shared" si="167"/>
        <v>1.0337655472873657</v>
      </c>
      <c r="AF2465">
        <f t="shared" si="169"/>
        <v>1.0318543721071534</v>
      </c>
    </row>
    <row r="2466" spans="27:32" x14ac:dyDescent="0.25">
      <c r="AA2466" s="7"/>
      <c r="AB2466" s="7"/>
      <c r="AC2466" s="7"/>
      <c r="AD2466">
        <f t="shared" si="168"/>
        <v>4.926000000000005E-3</v>
      </c>
      <c r="AE2466">
        <f t="shared" si="167"/>
        <v>1.0339169434557023</v>
      </c>
      <c r="AF2466">
        <f t="shared" si="169"/>
        <v>1.0320012453939391</v>
      </c>
    </row>
    <row r="2467" spans="27:32" x14ac:dyDescent="0.25">
      <c r="AA2467" s="7"/>
      <c r="AB2467" s="7"/>
      <c r="AC2467" s="7"/>
      <c r="AD2467">
        <f t="shared" si="168"/>
        <v>4.9280000000000053E-3</v>
      </c>
      <c r="AE2467">
        <f t="shared" si="167"/>
        <v>1.034066622300071</v>
      </c>
      <c r="AF2467">
        <f t="shared" si="169"/>
        <v>1.0321464845625385</v>
      </c>
    </row>
    <row r="2468" spans="27:32" x14ac:dyDescent="0.25">
      <c r="AA2468" s="7"/>
      <c r="AB2468" s="7"/>
      <c r="AC2468" s="7"/>
      <c r="AD2468">
        <f t="shared" si="168"/>
        <v>4.9300000000000056E-3</v>
      </c>
      <c r="AE2468">
        <f t="shared" si="167"/>
        <v>1.0342145822295135</v>
      </c>
      <c r="AF2468">
        <f t="shared" si="169"/>
        <v>1.0322900880546164</v>
      </c>
    </row>
    <row r="2469" spans="27:32" x14ac:dyDescent="0.25">
      <c r="AA2469" s="7"/>
      <c r="AB2469" s="7"/>
      <c r="AC2469" s="7"/>
      <c r="AD2469">
        <f t="shared" si="168"/>
        <v>4.9320000000000058E-3</v>
      </c>
      <c r="AE2469">
        <f t="shared" si="167"/>
        <v>1.0343608217248392</v>
      </c>
      <c r="AF2469">
        <f t="shared" si="169"/>
        <v>1.032432054380215</v>
      </c>
    </row>
    <row r="2470" spans="27:32" x14ac:dyDescent="0.25">
      <c r="AA2470" s="7"/>
      <c r="AB2470" s="7"/>
      <c r="AC2470" s="7"/>
      <c r="AD2470">
        <f t="shared" si="168"/>
        <v>4.9340000000000061E-3</v>
      </c>
      <c r="AE2470">
        <f t="shared" si="167"/>
        <v>1.0345053393385057</v>
      </c>
      <c r="AF2470">
        <f t="shared" si="169"/>
        <v>1.0325723821176387</v>
      </c>
    </row>
    <row r="2471" spans="27:32" x14ac:dyDescent="0.25">
      <c r="AA2471" s="7"/>
      <c r="AB2471" s="7"/>
      <c r="AC2471" s="7"/>
      <c r="AD2471">
        <f t="shared" si="168"/>
        <v>4.9360000000000064E-3</v>
      </c>
      <c r="AE2471">
        <f t="shared" si="167"/>
        <v>1.0346481336944957</v>
      </c>
      <c r="AF2471">
        <f t="shared" si="169"/>
        <v>1.0327110699133359</v>
      </c>
    </row>
    <row r="2472" spans="27:32" x14ac:dyDescent="0.25">
      <c r="AA2472" s="7"/>
      <c r="AB2472" s="7"/>
      <c r="AC2472" s="7"/>
      <c r="AD2472">
        <f t="shared" si="168"/>
        <v>4.9380000000000066E-3</v>
      </c>
      <c r="AE2472">
        <f t="shared" si="167"/>
        <v>1.0347892034881914</v>
      </c>
      <c r="AF2472">
        <f t="shared" si="169"/>
        <v>1.0328481164817791</v>
      </c>
    </row>
    <row r="2473" spans="27:32" x14ac:dyDescent="0.25">
      <c r="AA2473" s="7"/>
      <c r="AB2473" s="7"/>
      <c r="AC2473" s="7"/>
      <c r="AD2473">
        <f t="shared" si="168"/>
        <v>4.9400000000000069E-3</v>
      </c>
      <c r="AE2473">
        <f t="shared" si="167"/>
        <v>1.0349285474862471</v>
      </c>
      <c r="AF2473">
        <f t="shared" si="169"/>
        <v>1.0329835206053417</v>
      </c>
    </row>
    <row r="2474" spans="27:32" x14ac:dyDescent="0.25">
      <c r="AA2474" s="7"/>
      <c r="AB2474" s="7"/>
      <c r="AC2474" s="7"/>
      <c r="AD2474">
        <f t="shared" si="168"/>
        <v>4.9420000000000072E-3</v>
      </c>
      <c r="AE2474">
        <f t="shared" si="167"/>
        <v>1.0350661645264592</v>
      </c>
      <c r="AF2474">
        <f t="shared" si="169"/>
        <v>1.033117281134174</v>
      </c>
    </row>
    <row r="2475" spans="27:32" x14ac:dyDescent="0.25">
      <c r="AA2475" s="7"/>
      <c r="AB2475" s="7"/>
      <c r="AC2475" s="7"/>
      <c r="AD2475">
        <f t="shared" si="168"/>
        <v>4.9440000000000074E-3</v>
      </c>
      <c r="AE2475">
        <f t="shared" si="167"/>
        <v>1.0352020535176327</v>
      </c>
      <c r="AF2475">
        <f t="shared" si="169"/>
        <v>1.0332493969860752</v>
      </c>
    </row>
    <row r="2476" spans="27:32" x14ac:dyDescent="0.25">
      <c r="AA2476" s="7"/>
      <c r="AB2476" s="7"/>
      <c r="AC2476" s="7"/>
      <c r="AD2476">
        <f t="shared" si="168"/>
        <v>4.9460000000000077E-3</v>
      </c>
      <c r="AE2476">
        <f t="shared" si="167"/>
        <v>1.0353362134394464</v>
      </c>
      <c r="AF2476">
        <f t="shared" si="169"/>
        <v>1.0333798671463639</v>
      </c>
    </row>
    <row r="2477" spans="27:32" x14ac:dyDescent="0.25">
      <c r="AA2477" s="7"/>
      <c r="AB2477" s="7"/>
      <c r="AC2477" s="7"/>
      <c r="AD2477">
        <f t="shared" si="168"/>
        <v>4.9480000000000079E-3</v>
      </c>
      <c r="AE2477">
        <f t="shared" si="167"/>
        <v>1.0354686433423157</v>
      </c>
      <c r="AF2477">
        <f t="shared" si="169"/>
        <v>1.0335086906677462</v>
      </c>
    </row>
    <row r="2478" spans="27:32" x14ac:dyDescent="0.25">
      <c r="AA2478" s="7"/>
      <c r="AB2478" s="7"/>
      <c r="AC2478" s="7"/>
      <c r="AD2478">
        <f t="shared" si="168"/>
        <v>4.9500000000000082E-3</v>
      </c>
      <c r="AE2478">
        <f t="shared" si="167"/>
        <v>1.0355993423472516</v>
      </c>
      <c r="AF2478">
        <f t="shared" si="169"/>
        <v>1.0336358666701817</v>
      </c>
    </row>
    <row r="2479" spans="27:32" x14ac:dyDescent="0.25">
      <c r="AA2479" s="7"/>
      <c r="AB2479" s="7"/>
      <c r="AC2479" s="7"/>
      <c r="AD2479">
        <f t="shared" si="168"/>
        <v>4.9520000000000085E-3</v>
      </c>
      <c r="AE2479">
        <f t="shared" si="167"/>
        <v>1.0357283096457184</v>
      </c>
      <c r="AF2479">
        <f t="shared" si="169"/>
        <v>1.0337613943407464</v>
      </c>
    </row>
    <row r="2480" spans="27:32" x14ac:dyDescent="0.25">
      <c r="AA2480" s="7"/>
      <c r="AB2480" s="7"/>
      <c r="AC2480" s="7"/>
      <c r="AD2480">
        <f t="shared" si="168"/>
        <v>4.9540000000000087E-3</v>
      </c>
      <c r="AE2480">
        <f t="shared" si="167"/>
        <v>1.0358555444994892</v>
      </c>
      <c r="AF2480">
        <f t="shared" si="169"/>
        <v>1.033885272933494</v>
      </c>
    </row>
    <row r="2481" spans="27:32" x14ac:dyDescent="0.25">
      <c r="AA2481" s="7"/>
      <c r="AB2481" s="7"/>
      <c r="AC2481" s="7"/>
      <c r="AD2481">
        <f t="shared" si="168"/>
        <v>4.956000000000009E-3</v>
      </c>
      <c r="AE2481">
        <f t="shared" si="167"/>
        <v>1.0359810462404981</v>
      </c>
      <c r="AF2481">
        <f t="shared" si="169"/>
        <v>1.0340075017693149</v>
      </c>
    </row>
    <row r="2482" spans="27:32" x14ac:dyDescent="0.25">
      <c r="AA2482" s="7"/>
      <c r="AB2482" s="7"/>
      <c r="AC2482" s="7"/>
      <c r="AD2482">
        <f t="shared" si="168"/>
        <v>4.9580000000000093E-3</v>
      </c>
      <c r="AE2482">
        <f t="shared" si="167"/>
        <v>1.036104814270691</v>
      </c>
      <c r="AF2482">
        <f t="shared" si="169"/>
        <v>1.0341280802357926</v>
      </c>
    </row>
    <row r="2483" spans="27:32" x14ac:dyDescent="0.25">
      <c r="AA2483" s="7"/>
      <c r="AB2483" s="7"/>
      <c r="AC2483" s="7"/>
      <c r="AD2483">
        <f t="shared" si="168"/>
        <v>4.9600000000000095E-3</v>
      </c>
      <c r="AE2483">
        <f t="shared" si="167"/>
        <v>1.0362268480618719</v>
      </c>
      <c r="AF2483">
        <f t="shared" si="169"/>
        <v>1.0342470077870582</v>
      </c>
    </row>
    <row r="2484" spans="27:32" x14ac:dyDescent="0.25">
      <c r="AA2484" s="7"/>
      <c r="AB2484" s="7"/>
      <c r="AC2484" s="7"/>
      <c r="AD2484">
        <f t="shared" si="168"/>
        <v>4.9620000000000098E-3</v>
      </c>
      <c r="AE2484">
        <f t="shared" si="167"/>
        <v>1.0363471471555505</v>
      </c>
      <c r="AF2484">
        <f t="shared" si="169"/>
        <v>1.034364283943642</v>
      </c>
    </row>
    <row r="2485" spans="27:32" x14ac:dyDescent="0.25">
      <c r="AA2485" s="7"/>
      <c r="AB2485" s="7"/>
      <c r="AC2485" s="7"/>
      <c r="AD2485">
        <f t="shared" si="168"/>
        <v>4.9640000000000101E-3</v>
      </c>
      <c r="AE2485">
        <f t="shared" si="167"/>
        <v>1.0364657111627837</v>
      </c>
      <c r="AF2485">
        <f t="shared" si="169"/>
        <v>1.0344799082923235</v>
      </c>
    </row>
    <row r="2486" spans="27:32" x14ac:dyDescent="0.25">
      <c r="AA2486" s="7"/>
      <c r="AB2486" s="7"/>
      <c r="AC2486" s="7"/>
      <c r="AD2486">
        <f t="shared" si="168"/>
        <v>4.9660000000000103E-3</v>
      </c>
      <c r="AE2486">
        <f t="shared" si="167"/>
        <v>1.0365825397640174</v>
      </c>
      <c r="AF2486">
        <f t="shared" si="169"/>
        <v>1.0345938804859793</v>
      </c>
    </row>
    <row r="2487" spans="27:32" x14ac:dyDescent="0.25">
      <c r="AA2487" s="7"/>
      <c r="AB2487" s="7"/>
      <c r="AC2487" s="7"/>
      <c r="AD2487">
        <f t="shared" si="168"/>
        <v>4.9680000000000106E-3</v>
      </c>
      <c r="AE2487">
        <f t="shared" si="167"/>
        <v>1.0366976327089237</v>
      </c>
      <c r="AF2487">
        <f t="shared" si="169"/>
        <v>1.0347062002434284</v>
      </c>
    </row>
    <row r="2488" spans="27:32" x14ac:dyDescent="0.25">
      <c r="AA2488" s="7"/>
      <c r="AB2488" s="7"/>
      <c r="AC2488" s="7"/>
      <c r="AD2488">
        <f t="shared" si="168"/>
        <v>4.9700000000000109E-3</v>
      </c>
      <c r="AE2488">
        <f t="shared" si="167"/>
        <v>1.0368109898162385</v>
      </c>
      <c r="AF2488">
        <f t="shared" si="169"/>
        <v>1.034816867349275</v>
      </c>
    </row>
    <row r="2489" spans="27:32" x14ac:dyDescent="0.25">
      <c r="AA2489" s="7"/>
      <c r="AB2489" s="7"/>
      <c r="AC2489" s="7"/>
      <c r="AD2489">
        <f t="shared" si="168"/>
        <v>4.9720000000000111E-3</v>
      </c>
      <c r="AE2489">
        <f t="shared" si="167"/>
        <v>1.0369226109735943</v>
      </c>
      <c r="AF2489">
        <f t="shared" si="169"/>
        <v>1.0349258816537501</v>
      </c>
    </row>
    <row r="2490" spans="27:32" x14ac:dyDescent="0.25">
      <c r="AA2490" s="7"/>
      <c r="AB2490" s="7"/>
      <c r="AC2490" s="7"/>
      <c r="AD2490">
        <f t="shared" si="168"/>
        <v>4.9740000000000114E-3</v>
      </c>
      <c r="AE2490">
        <f t="shared" si="167"/>
        <v>1.0370324961373518</v>
      </c>
      <c r="AF2490">
        <f t="shared" si="169"/>
        <v>1.0350332430725495</v>
      </c>
    </row>
    <row r="2491" spans="27:32" x14ac:dyDescent="0.25">
      <c r="AA2491" s="7"/>
      <c r="AB2491" s="7"/>
      <c r="AC2491" s="7"/>
      <c r="AD2491">
        <f t="shared" si="168"/>
        <v>4.9760000000000117E-3</v>
      </c>
      <c r="AE2491">
        <f t="shared" si="167"/>
        <v>1.0371406453324294</v>
      </c>
      <c r="AF2491">
        <f t="shared" si="169"/>
        <v>1.0351389515866707</v>
      </c>
    </row>
    <row r="2492" spans="27:32" x14ac:dyDescent="0.25">
      <c r="AA2492" s="7"/>
      <c r="AB2492" s="7"/>
      <c r="AC2492" s="7"/>
      <c r="AD2492">
        <f t="shared" si="168"/>
        <v>4.9780000000000119E-3</v>
      </c>
      <c r="AE2492">
        <f t="shared" si="167"/>
        <v>1.0372470586521301</v>
      </c>
      <c r="AF2492">
        <f t="shared" si="169"/>
        <v>1.0352430072422478</v>
      </c>
    </row>
    <row r="2493" spans="27:32" x14ac:dyDescent="0.25">
      <c r="AA2493" s="7"/>
      <c r="AB2493" s="7"/>
      <c r="AC2493" s="7"/>
      <c r="AD2493">
        <f t="shared" si="168"/>
        <v>4.9800000000000122E-3</v>
      </c>
      <c r="AE2493">
        <f t="shared" si="167"/>
        <v>1.0373517362579654</v>
      </c>
      <c r="AF2493">
        <f t="shared" si="169"/>
        <v>1.0353454101503832</v>
      </c>
    </row>
    <row r="2494" spans="27:32" x14ac:dyDescent="0.25">
      <c r="AA2494" s="7"/>
      <c r="AB2494" s="7"/>
      <c r="AC2494" s="7"/>
      <c r="AD2494">
        <f t="shared" si="168"/>
        <v>4.9820000000000125E-3</v>
      </c>
      <c r="AE2494">
        <f t="shared" si="167"/>
        <v>1.0374546783794791</v>
      </c>
      <c r="AF2494">
        <f t="shared" si="169"/>
        <v>1.0354461604869785</v>
      </c>
    </row>
    <row r="2495" spans="27:32" x14ac:dyDescent="0.25">
      <c r="AA2495" s="7"/>
      <c r="AB2495" s="7"/>
      <c r="AC2495" s="7"/>
      <c r="AD2495">
        <f t="shared" si="168"/>
        <v>4.9840000000000127E-3</v>
      </c>
      <c r="AE2495">
        <f t="shared" si="167"/>
        <v>1.0375558853140667</v>
      </c>
      <c r="AF2495">
        <f t="shared" si="169"/>
        <v>1.035545258492562</v>
      </c>
    </row>
    <row r="2496" spans="27:32" x14ac:dyDescent="0.25">
      <c r="AA2496" s="7"/>
      <c r="AB2496" s="7"/>
      <c r="AC2496" s="7"/>
      <c r="AD2496">
        <f t="shared" si="168"/>
        <v>4.986000000000013E-3</v>
      </c>
      <c r="AE2496">
        <f t="shared" si="167"/>
        <v>1.0376553574267928</v>
      </c>
      <c r="AF2496">
        <f t="shared" si="169"/>
        <v>1.0356427044721148</v>
      </c>
    </row>
    <row r="2497" spans="27:32" x14ac:dyDescent="0.25">
      <c r="AA2497" s="7"/>
      <c r="AB2497" s="7"/>
      <c r="AC2497" s="7"/>
      <c r="AD2497">
        <f t="shared" si="168"/>
        <v>4.9880000000000133E-3</v>
      </c>
      <c r="AE2497">
        <f t="shared" si="167"/>
        <v>1.0377530951502081</v>
      </c>
      <c r="AF2497">
        <f t="shared" si="169"/>
        <v>1.035738498794895</v>
      </c>
    </row>
    <row r="2498" spans="27:32" x14ac:dyDescent="0.25">
      <c r="AA2498" s="7"/>
      <c r="AB2498" s="7"/>
      <c r="AC2498" s="7"/>
      <c r="AD2498">
        <f t="shared" si="168"/>
        <v>4.9900000000000135E-3</v>
      </c>
      <c r="AE2498">
        <f t="shared" si="167"/>
        <v>1.0378490989841616</v>
      </c>
      <c r="AF2498">
        <f t="shared" si="169"/>
        <v>1.0358326418942587</v>
      </c>
    </row>
    <row r="2499" spans="27:32" x14ac:dyDescent="0.25">
      <c r="AA2499" s="7"/>
      <c r="AB2499" s="7"/>
      <c r="AC2499" s="7"/>
      <c r="AD2499">
        <f t="shared" si="168"/>
        <v>4.9920000000000138E-3</v>
      </c>
      <c r="AE2499">
        <f t="shared" ref="AE2499:AE2562" si="170">2*ZL*EXP((-NL*AD2499)/(2*NQ))*(SIN((AD2499*SQRT(4*NK*NQ-NL^2))/(2*NQ))/SQRT(4*NK*NQ-NL^2))-NL*ZK*EXP((-NL*AD2499)/(2*NQ))*(SIN((AD2499*SQRT(4*NK*NQ-NL^2))/(2*NQ))/(NK*SQRT(4*NK*NQ-NL^2)))-ZQ*(NL/NQ)*EXP((-NL*AD2499)/(2*NQ))*(SIN((AD2499*SQRT(4*NK*NQ-NL^2))/(2*NQ))/SQRT(4*NK*NQ-NL^2))+ZQ*EXP((-NL*AD2499)/(2*NQ))*(COS((AD2499*SQRT(4*NK*NQ-NL^2))/(2*NQ))/NQ)-ZK*EXP((-NL*AD2499)/(2*NQ))*(COS((AD2499*SQRT(4*NK*NQ-NL^2))/(2*NQ))/NK)+ZK/NK</f>
        <v>1.0379433694956135</v>
      </c>
      <c r="AF2499">
        <f t="shared" si="169"/>
        <v>1.0359251342674811</v>
      </c>
    </row>
    <row r="2500" spans="27:32" x14ac:dyDescent="0.25">
      <c r="AA2500" s="7"/>
      <c r="AB2500" s="7"/>
      <c r="AC2500" s="7"/>
      <c r="AD2500">
        <f t="shared" ref="AD2500:AD2563" si="171">AD2499+t_MAX/5000</f>
        <v>4.9940000000000141E-3</v>
      </c>
      <c r="AE2500">
        <f t="shared" si="170"/>
        <v>1.0380359073184431</v>
      </c>
      <c r="AF2500">
        <f t="shared" si="169"/>
        <v>1.0360159764755728</v>
      </c>
    </row>
    <row r="2501" spans="27:32" x14ac:dyDescent="0.25">
      <c r="AA2501" s="7"/>
      <c r="AB2501" s="7"/>
      <c r="AC2501" s="7"/>
      <c r="AD2501">
        <f t="shared" si="171"/>
        <v>4.9960000000000143E-3</v>
      </c>
      <c r="AE2501">
        <f t="shared" si="170"/>
        <v>1.0381267131532559</v>
      </c>
      <c r="AF2501">
        <f t="shared" ref="AF2501:AF2564" si="172">(1*(ZQ/TA_SIM^2+ZL/TA_SIM+ZK)-1*(2*ZQ/TA_SIM^2+ZL/TA_SIM)+1*(ZQ/TA_SIM^2)+AF2500*(2*NQ/TA_SIM^2+NL/TA_SIM)-AF2499*(NQ/TA_SIM^2))/(NQ/TA_SIM^2+NL/TA_SIM+NK)</f>
        <v>1.0361051691430958</v>
      </c>
    </row>
    <row r="2502" spans="27:32" x14ac:dyDescent="0.25">
      <c r="AA2502" s="7"/>
      <c r="AB2502" s="7"/>
      <c r="AC2502" s="7"/>
      <c r="AD2502">
        <f t="shared" si="171"/>
        <v>4.9980000000000146E-3</v>
      </c>
      <c r="AE2502">
        <f t="shared" si="170"/>
        <v>1.0382157877671898</v>
      </c>
      <c r="AF2502">
        <f t="shared" si="172"/>
        <v>1.036192712957978</v>
      </c>
    </row>
    <row r="2503" spans="27:32" x14ac:dyDescent="0.25">
      <c r="AA2503" s="7"/>
      <c r="AB2503" s="7"/>
      <c r="AC2503" s="7"/>
      <c r="AD2503">
        <f t="shared" si="171"/>
        <v>5.0000000000000148E-3</v>
      </c>
      <c r="AE2503">
        <f t="shared" si="170"/>
        <v>1.0383031319937159</v>
      </c>
      <c r="AF2503">
        <f t="shared" si="172"/>
        <v>1.0362786086713232</v>
      </c>
    </row>
    <row r="2504" spans="27:32" x14ac:dyDescent="0.25">
      <c r="AA2504" s="7"/>
      <c r="AB2504" s="7"/>
      <c r="AC2504" s="7"/>
      <c r="AD2504">
        <f t="shared" si="171"/>
        <v>5.0020000000000151E-3</v>
      </c>
      <c r="AE2504">
        <f t="shared" si="170"/>
        <v>1.0383887467324411</v>
      </c>
      <c r="AF2504">
        <f t="shared" si="172"/>
        <v>1.0363628570972219</v>
      </c>
    </row>
    <row r="2505" spans="27:32" x14ac:dyDescent="0.25">
      <c r="AA2505" s="7"/>
      <c r="AB2505" s="7"/>
      <c r="AC2505" s="7"/>
      <c r="AD2505">
        <f t="shared" si="171"/>
        <v>5.0040000000000154E-3</v>
      </c>
      <c r="AE2505">
        <f t="shared" si="170"/>
        <v>1.0384726329489049</v>
      </c>
      <c r="AF2505">
        <f t="shared" si="172"/>
        <v>1.036445459112558</v>
      </c>
    </row>
    <row r="2506" spans="27:32" x14ac:dyDescent="0.25">
      <c r="AA2506" s="7"/>
      <c r="AB2506" s="7"/>
      <c r="AC2506" s="7"/>
      <c r="AD2506">
        <f t="shared" si="171"/>
        <v>5.0060000000000156E-3</v>
      </c>
      <c r="AE2506">
        <f t="shared" si="170"/>
        <v>1.0385547916743769</v>
      </c>
      <c r="AF2506">
        <f t="shared" si="172"/>
        <v>1.0365264156568155</v>
      </c>
    </row>
    <row r="2507" spans="27:32" x14ac:dyDescent="0.25">
      <c r="AA2507" s="7"/>
      <c r="AB2507" s="7"/>
      <c r="AC2507" s="7"/>
      <c r="AD2507">
        <f t="shared" si="171"/>
        <v>5.0080000000000159E-3</v>
      </c>
      <c r="AE2507">
        <f t="shared" si="170"/>
        <v>1.0386352240056511</v>
      </c>
      <c r="AF2507">
        <f t="shared" si="172"/>
        <v>1.0366057277318808</v>
      </c>
    </row>
    <row r="2508" spans="27:32" x14ac:dyDescent="0.25">
      <c r="AA2508" s="7"/>
      <c r="AB2508" s="7"/>
      <c r="AC2508" s="7"/>
      <c r="AD2508">
        <f t="shared" si="171"/>
        <v>5.0100000000000162E-3</v>
      </c>
      <c r="AE2508">
        <f t="shared" si="170"/>
        <v>1.0387139311048375</v>
      </c>
      <c r="AF2508">
        <f t="shared" si="172"/>
        <v>1.0366833964018451</v>
      </c>
    </row>
    <row r="2509" spans="27:32" x14ac:dyDescent="0.25">
      <c r="AA2509" s="7"/>
      <c r="AB2509" s="7"/>
      <c r="AC2509" s="7"/>
      <c r="AD2509">
        <f t="shared" si="171"/>
        <v>5.0120000000000164E-3</v>
      </c>
      <c r="AE2509">
        <f t="shared" si="170"/>
        <v>1.0387909141991529</v>
      </c>
      <c r="AF2509">
        <f t="shared" si="172"/>
        <v>1.0367594227928043</v>
      </c>
    </row>
    <row r="2510" spans="27:32" x14ac:dyDescent="0.25">
      <c r="AA2510" s="7"/>
      <c r="AB2510" s="7"/>
      <c r="AC2510" s="7"/>
      <c r="AD2510">
        <f t="shared" si="171"/>
        <v>5.0140000000000167E-3</v>
      </c>
      <c r="AE2510">
        <f t="shared" si="170"/>
        <v>1.0388661745807091</v>
      </c>
      <c r="AF2510">
        <f t="shared" si="172"/>
        <v>1.0368338080926565</v>
      </c>
    </row>
    <row r="2511" spans="27:32" x14ac:dyDescent="0.25">
      <c r="AA2511" s="7"/>
      <c r="AB2511" s="7"/>
      <c r="AC2511" s="7"/>
      <c r="AD2511">
        <f t="shared" si="171"/>
        <v>5.016000000000017E-3</v>
      </c>
      <c r="AE2511">
        <f t="shared" si="170"/>
        <v>1.0389397136062988</v>
      </c>
      <c r="AF2511">
        <f t="shared" si="172"/>
        <v>1.0369065535508972</v>
      </c>
    </row>
    <row r="2512" spans="27:32" x14ac:dyDescent="0.25">
      <c r="AA2512" s="7"/>
      <c r="AB2512" s="7"/>
      <c r="AC2512" s="7"/>
      <c r="AD2512">
        <f t="shared" si="171"/>
        <v>5.0180000000000172E-3</v>
      </c>
      <c r="AE2512">
        <f t="shared" si="170"/>
        <v>1.0390115326971798</v>
      </c>
      <c r="AF2512">
        <f t="shared" si="172"/>
        <v>1.0369776604784144</v>
      </c>
    </row>
    <row r="2513" spans="27:32" x14ac:dyDescent="0.25">
      <c r="AA2513" s="7"/>
      <c r="AB2513" s="7"/>
      <c r="AC2513" s="7"/>
      <c r="AD2513">
        <f t="shared" si="171"/>
        <v>5.0200000000000175E-3</v>
      </c>
      <c r="AE2513">
        <f t="shared" si="170"/>
        <v>1.0390816333388571</v>
      </c>
      <c r="AF2513">
        <f t="shared" si="172"/>
        <v>1.0370471302472801</v>
      </c>
    </row>
    <row r="2514" spans="27:32" x14ac:dyDescent="0.25">
      <c r="AA2514" s="7"/>
      <c r="AB2514" s="7"/>
      <c r="AC2514" s="7"/>
      <c r="AD2514">
        <f t="shared" si="171"/>
        <v>5.0220000000000178E-3</v>
      </c>
      <c r="AE2514">
        <f t="shared" si="170"/>
        <v>1.0391500170808634</v>
      </c>
      <c r="AF2514">
        <f t="shared" si="172"/>
        <v>1.0371149642905406</v>
      </c>
    </row>
    <row r="2515" spans="27:32" x14ac:dyDescent="0.25">
      <c r="AA2515" s="7"/>
      <c r="AB2515" s="7"/>
      <c r="AC2515" s="7"/>
      <c r="AD2515">
        <f t="shared" si="171"/>
        <v>5.024000000000018E-3</v>
      </c>
      <c r="AE2515">
        <f t="shared" si="170"/>
        <v>1.0392166855365372</v>
      </c>
      <c r="AF2515">
        <f t="shared" si="172"/>
        <v>1.0371811641020043</v>
      </c>
    </row>
    <row r="2516" spans="27:32" x14ac:dyDescent="0.25">
      <c r="AA2516" s="7"/>
      <c r="AB2516" s="7"/>
      <c r="AC2516" s="7"/>
      <c r="AD2516">
        <f t="shared" si="171"/>
        <v>5.0260000000000183E-3</v>
      </c>
      <c r="AE2516">
        <f t="shared" si="170"/>
        <v>1.0392816403827982</v>
      </c>
      <c r="AF2516">
        <f t="shared" si="172"/>
        <v>1.037245731236029</v>
      </c>
    </row>
    <row r="2517" spans="27:32" x14ac:dyDescent="0.25">
      <c r="AA2517" s="7"/>
      <c r="AB2517" s="7"/>
      <c r="AC2517" s="7"/>
      <c r="AD2517">
        <f t="shared" si="171"/>
        <v>5.0280000000000186E-3</v>
      </c>
      <c r="AE2517">
        <f t="shared" si="170"/>
        <v>1.0393448833599228</v>
      </c>
      <c r="AF2517">
        <f t="shared" si="172"/>
        <v>1.0373086673073062</v>
      </c>
    </row>
    <row r="2518" spans="27:32" x14ac:dyDescent="0.25">
      <c r="AA2518" s="7"/>
      <c r="AB2518" s="7"/>
      <c r="AC2518" s="7"/>
      <c r="AD2518">
        <f t="shared" si="171"/>
        <v>5.0300000000000188E-3</v>
      </c>
      <c r="AE2518">
        <f t="shared" si="170"/>
        <v>1.0394064162713161</v>
      </c>
      <c r="AF2518">
        <f t="shared" si="172"/>
        <v>1.0373699739906435</v>
      </c>
    </row>
    <row r="2519" spans="27:32" x14ac:dyDescent="0.25">
      <c r="AA2519" s="7"/>
      <c r="AB2519" s="7"/>
      <c r="AC2519" s="7"/>
      <c r="AD2519">
        <f t="shared" si="171"/>
        <v>5.0320000000000191E-3</v>
      </c>
      <c r="AE2519">
        <f t="shared" si="170"/>
        <v>1.0394662409832813</v>
      </c>
      <c r="AF2519">
        <f t="shared" si="172"/>
        <v>1.0374296530207459</v>
      </c>
    </row>
    <row r="2520" spans="27:32" x14ac:dyDescent="0.25">
      <c r="AA2520" s="7"/>
      <c r="AB2520" s="7"/>
      <c r="AC2520" s="7"/>
      <c r="AD2520">
        <f t="shared" si="171"/>
        <v>5.0340000000000194E-3</v>
      </c>
      <c r="AE2520">
        <f t="shared" si="170"/>
        <v>1.03952435942479</v>
      </c>
      <c r="AF2520">
        <f t="shared" si="172"/>
        <v>1.0374877061919952</v>
      </c>
    </row>
    <row r="2521" spans="27:32" x14ac:dyDescent="0.25">
      <c r="AA2521" s="7"/>
      <c r="AB2521" s="7"/>
      <c r="AC2521" s="7"/>
      <c r="AD2521">
        <f t="shared" si="171"/>
        <v>5.0360000000000196E-3</v>
      </c>
      <c r="AE2521">
        <f t="shared" si="170"/>
        <v>1.0395807735872473</v>
      </c>
      <c r="AF2521">
        <f t="shared" si="172"/>
        <v>1.0375441353582269</v>
      </c>
    </row>
    <row r="2522" spans="27:32" x14ac:dyDescent="0.25">
      <c r="AA2522" s="7"/>
      <c r="AB2522" s="7"/>
      <c r="AC2522" s="7"/>
      <c r="AD2522">
        <f t="shared" si="171"/>
        <v>5.0380000000000199E-3</v>
      </c>
      <c r="AE2522">
        <f t="shared" si="170"/>
        <v>1.0396354855242576</v>
      </c>
      <c r="AF2522">
        <f t="shared" si="172"/>
        <v>1.0375989424325061</v>
      </c>
    </row>
    <row r="2523" spans="27:32" x14ac:dyDescent="0.25">
      <c r="AA2523" s="7"/>
      <c r="AB2523" s="7"/>
      <c r="AC2523" s="7"/>
      <c r="AD2523">
        <f t="shared" si="171"/>
        <v>5.0400000000000202E-3</v>
      </c>
      <c r="AE2523">
        <f t="shared" si="170"/>
        <v>1.0396884973513865</v>
      </c>
      <c r="AF2523">
        <f t="shared" si="172"/>
        <v>1.0376521293869014</v>
      </c>
    </row>
    <row r="2524" spans="27:32" x14ac:dyDescent="0.25">
      <c r="AA2524" s="7"/>
      <c r="AB2524" s="7"/>
      <c r="AC2524" s="7"/>
      <c r="AD2524">
        <f t="shared" si="171"/>
        <v>5.0420000000000204E-3</v>
      </c>
      <c r="AE2524">
        <f t="shared" si="170"/>
        <v>1.0397398112459231</v>
      </c>
      <c r="AF2524">
        <f t="shared" si="172"/>
        <v>1.0377036982522569</v>
      </c>
    </row>
    <row r="2525" spans="27:32" x14ac:dyDescent="0.25">
      <c r="AA2525" s="7"/>
      <c r="AB2525" s="7"/>
      <c r="AC2525" s="7"/>
      <c r="AD2525">
        <f t="shared" si="171"/>
        <v>5.0440000000000207E-3</v>
      </c>
      <c r="AE2525">
        <f t="shared" si="170"/>
        <v>1.0397894294466381</v>
      </c>
      <c r="AF2525">
        <f t="shared" si="172"/>
        <v>1.0377536511179628</v>
      </c>
    </row>
    <row r="2526" spans="27:32" x14ac:dyDescent="0.25">
      <c r="AA2526" s="7"/>
      <c r="AB2526" s="7"/>
      <c r="AC2526" s="7"/>
      <c r="AD2526">
        <f t="shared" si="171"/>
        <v>5.046000000000021E-3</v>
      </c>
      <c r="AE2526">
        <f t="shared" si="170"/>
        <v>1.039837354253542</v>
      </c>
      <c r="AF2526">
        <f t="shared" si="172"/>
        <v>1.0378019901317235</v>
      </c>
    </row>
    <row r="2527" spans="27:32" x14ac:dyDescent="0.25">
      <c r="AA2527" s="7"/>
      <c r="AB2527" s="7"/>
      <c r="AC2527" s="7"/>
      <c r="AD2527">
        <f t="shared" si="171"/>
        <v>5.0480000000000212E-3</v>
      </c>
      <c r="AE2527">
        <f t="shared" si="170"/>
        <v>1.0398835880276398</v>
      </c>
      <c r="AF2527">
        <f t="shared" si="172"/>
        <v>1.0378487174993249</v>
      </c>
    </row>
    <row r="2528" spans="27:32" x14ac:dyDescent="0.25">
      <c r="AA2528" s="7"/>
      <c r="AB2528" s="7"/>
      <c r="AC2528" s="7"/>
      <c r="AD2528">
        <f t="shared" si="171"/>
        <v>5.0500000000000215E-3</v>
      </c>
      <c r="AE2528">
        <f t="shared" si="170"/>
        <v>1.0399281331906862</v>
      </c>
      <c r="AF2528">
        <f t="shared" si="172"/>
        <v>1.0378938354844001</v>
      </c>
    </row>
    <row r="2529" spans="27:32" x14ac:dyDescent="0.25">
      <c r="AA2529" s="7"/>
      <c r="AB2529" s="7"/>
      <c r="AC2529" s="7"/>
      <c r="AD2529">
        <f t="shared" si="171"/>
        <v>5.0520000000000218E-3</v>
      </c>
      <c r="AE2529">
        <f t="shared" si="170"/>
        <v>1.0399709922249358</v>
      </c>
      <c r="AF2529">
        <f t="shared" si="172"/>
        <v>1.037937346408192</v>
      </c>
    </row>
    <row r="2530" spans="27:32" x14ac:dyDescent="0.25">
      <c r="AA2530" s="7"/>
      <c r="AB2530" s="7"/>
      <c r="AC2530" s="7"/>
      <c r="AD2530">
        <f t="shared" si="171"/>
        <v>5.054000000000022E-3</v>
      </c>
      <c r="AE2530">
        <f t="shared" si="170"/>
        <v>1.0400121676728953</v>
      </c>
      <c r="AF2530">
        <f t="shared" si="172"/>
        <v>1.0379792526493159</v>
      </c>
    </row>
    <row r="2531" spans="27:32" x14ac:dyDescent="0.25">
      <c r="AA2531" s="7"/>
      <c r="AB2531" s="7"/>
      <c r="AC2531" s="7"/>
      <c r="AD2531">
        <f t="shared" si="171"/>
        <v>5.0560000000000223E-3</v>
      </c>
      <c r="AE2531">
        <f t="shared" si="170"/>
        <v>1.0400516621370703</v>
      </c>
      <c r="AF2531">
        <f t="shared" si="172"/>
        <v>1.0380195566435195</v>
      </c>
    </row>
    <row r="2532" spans="27:32" x14ac:dyDescent="0.25">
      <c r="AA2532" s="7"/>
      <c r="AB2532" s="7"/>
      <c r="AC2532" s="7"/>
      <c r="AD2532">
        <f t="shared" si="171"/>
        <v>5.0580000000000225E-3</v>
      </c>
      <c r="AE2532">
        <f t="shared" si="170"/>
        <v>1.0400894782797132</v>
      </c>
      <c r="AF2532">
        <f t="shared" si="172"/>
        <v>1.0380582608834419</v>
      </c>
    </row>
    <row r="2533" spans="27:32" x14ac:dyDescent="0.25">
      <c r="AA2533" s="7"/>
      <c r="AB2533" s="7"/>
      <c r="AC2533" s="7"/>
      <c r="AD2533">
        <f t="shared" si="171"/>
        <v>5.0600000000000228E-3</v>
      </c>
      <c r="AE2533">
        <f t="shared" si="170"/>
        <v>1.040125618822568</v>
      </c>
      <c r="AF2533">
        <f t="shared" si="172"/>
        <v>1.0380953679183698</v>
      </c>
    </row>
    <row r="2534" spans="27:32" x14ac:dyDescent="0.25">
      <c r="AA2534" s="7"/>
      <c r="AB2534" s="7"/>
      <c r="AC2534" s="7"/>
      <c r="AD2534">
        <f t="shared" si="171"/>
        <v>5.0620000000000231E-3</v>
      </c>
      <c r="AE2534">
        <f t="shared" si="170"/>
        <v>1.0401600865466132</v>
      </c>
      <c r="AF2534">
        <f t="shared" si="172"/>
        <v>1.0381308803539939</v>
      </c>
    </row>
    <row r="2535" spans="27:32" x14ac:dyDescent="0.25">
      <c r="AA2535" s="7"/>
      <c r="AB2535" s="7"/>
      <c r="AC2535" s="7"/>
      <c r="AD2535">
        <f t="shared" si="171"/>
        <v>5.0640000000000233E-3</v>
      </c>
      <c r="AE2535">
        <f t="shared" si="170"/>
        <v>1.0401928842918038</v>
      </c>
      <c r="AF2535">
        <f t="shared" si="172"/>
        <v>1.0381648008521618</v>
      </c>
    </row>
    <row r="2536" spans="27:32" x14ac:dyDescent="0.25">
      <c r="AA2536" s="7"/>
      <c r="AB2536" s="7"/>
      <c r="AC2536" s="7"/>
      <c r="AD2536">
        <f t="shared" si="171"/>
        <v>5.0660000000000236E-3</v>
      </c>
      <c r="AE2536">
        <f t="shared" si="170"/>
        <v>1.040224014956812</v>
      </c>
      <c r="AF2536">
        <f t="shared" si="172"/>
        <v>1.0381971321306305</v>
      </c>
    </row>
    <row r="2537" spans="27:32" x14ac:dyDescent="0.25">
      <c r="AA2537" s="7"/>
      <c r="AB2537" s="7"/>
      <c r="AC2537" s="7"/>
      <c r="AD2537">
        <f t="shared" si="171"/>
        <v>5.0680000000000239E-3</v>
      </c>
      <c r="AE2537">
        <f t="shared" si="170"/>
        <v>1.0402534814987643</v>
      </c>
      <c r="AF2537">
        <f t="shared" si="172"/>
        <v>1.038227876962817</v>
      </c>
    </row>
    <row r="2538" spans="27:32" x14ac:dyDescent="0.25">
      <c r="AA2538" s="7"/>
      <c r="AB2538" s="7"/>
      <c r="AC2538" s="7"/>
      <c r="AD2538">
        <f t="shared" si="171"/>
        <v>5.0700000000000241E-3</v>
      </c>
      <c r="AE2538">
        <f t="shared" si="170"/>
        <v>1.0402812869329783</v>
      </c>
      <c r="AF2538">
        <f t="shared" si="172"/>
        <v>1.0382570381775476</v>
      </c>
    </row>
    <row r="2539" spans="27:32" x14ac:dyDescent="0.25">
      <c r="AA2539" s="7"/>
      <c r="AB2539" s="7"/>
      <c r="AC2539" s="7"/>
      <c r="AD2539">
        <f t="shared" si="171"/>
        <v>5.0720000000000244E-3</v>
      </c>
      <c r="AE2539">
        <f t="shared" si="170"/>
        <v>1.040307434332699</v>
      </c>
      <c r="AF2539">
        <f t="shared" si="172"/>
        <v>1.0382846186588048</v>
      </c>
    </row>
    <row r="2540" spans="27:32" x14ac:dyDescent="0.25">
      <c r="AA2540" s="7"/>
      <c r="AB2540" s="7"/>
      <c r="AC2540" s="7"/>
      <c r="AD2540">
        <f t="shared" si="171"/>
        <v>5.0740000000000247E-3</v>
      </c>
      <c r="AE2540">
        <f t="shared" si="170"/>
        <v>1.0403319268288307</v>
      </c>
      <c r="AF2540">
        <f t="shared" si="172"/>
        <v>1.0383106213454742</v>
      </c>
    </row>
    <row r="2541" spans="27:32" x14ac:dyDescent="0.25">
      <c r="AA2541" s="7"/>
      <c r="AB2541" s="7"/>
      <c r="AC2541" s="7"/>
      <c r="AD2541">
        <f t="shared" si="171"/>
        <v>5.0760000000000249E-3</v>
      </c>
      <c r="AE2541">
        <f t="shared" si="170"/>
        <v>1.0403547676096698</v>
      </c>
      <c r="AF2541">
        <f t="shared" si="172"/>
        <v>1.0383350492310883</v>
      </c>
    </row>
    <row r="2542" spans="27:32" x14ac:dyDescent="0.25">
      <c r="AA2542" s="7"/>
      <c r="AB2542" s="7"/>
      <c r="AC2542" s="7"/>
      <c r="AD2542">
        <f t="shared" si="171"/>
        <v>5.0780000000000252E-3</v>
      </c>
      <c r="AE2542">
        <f t="shared" si="170"/>
        <v>1.0403759599206348</v>
      </c>
      <c r="AF2542">
        <f t="shared" si="172"/>
        <v>1.0383579053635696</v>
      </c>
    </row>
    <row r="2543" spans="27:32" x14ac:dyDescent="0.25">
      <c r="AA2543" s="7"/>
      <c r="AB2543" s="7"/>
      <c r="AC2543" s="7"/>
      <c r="AD2543">
        <f t="shared" si="171"/>
        <v>5.0800000000000255E-3</v>
      </c>
      <c r="AE2543">
        <f t="shared" si="170"/>
        <v>1.0403955070639948</v>
      </c>
      <c r="AF2543">
        <f t="shared" si="172"/>
        <v>1.0383791928449722</v>
      </c>
    </row>
    <row r="2544" spans="27:32" x14ac:dyDescent="0.25">
      <c r="AA2544" s="7"/>
      <c r="AB2544" s="7"/>
      <c r="AC2544" s="7"/>
      <c r="AD2544">
        <f t="shared" si="171"/>
        <v>5.0820000000000257E-3</v>
      </c>
      <c r="AE2544">
        <f t="shared" si="170"/>
        <v>1.0404134123985964</v>
      </c>
      <c r="AF2544">
        <f t="shared" si="172"/>
        <v>1.0383989148312218</v>
      </c>
    </row>
    <row r="2545" spans="27:32" x14ac:dyDescent="0.25">
      <c r="AA2545" s="7"/>
      <c r="AB2545" s="7"/>
      <c r="AC2545" s="7"/>
      <c r="AD2545">
        <f t="shared" si="171"/>
        <v>5.084000000000026E-3</v>
      </c>
      <c r="AE2545">
        <f t="shared" si="170"/>
        <v>1.0404296793395897</v>
      </c>
      <c r="AF2545">
        <f t="shared" si="172"/>
        <v>1.0384170745318542</v>
      </c>
    </row>
    <row r="2546" spans="27:32" x14ac:dyDescent="0.25">
      <c r="AA2546" s="7"/>
      <c r="AB2546" s="7"/>
      <c r="AC2546" s="7"/>
      <c r="AD2546">
        <f t="shared" si="171"/>
        <v>5.0860000000000263E-3</v>
      </c>
      <c r="AE2546">
        <f t="shared" si="170"/>
        <v>1.0404443113581523</v>
      </c>
      <c r="AF2546">
        <f t="shared" si="172"/>
        <v>1.0384336752097523</v>
      </c>
    </row>
    <row r="2547" spans="27:32" x14ac:dyDescent="0.25">
      <c r="AA2547" s="7"/>
      <c r="AB2547" s="7"/>
      <c r="AC2547" s="7"/>
      <c r="AD2547">
        <f t="shared" si="171"/>
        <v>5.0880000000000265E-3</v>
      </c>
      <c r="AE2547">
        <f t="shared" si="170"/>
        <v>1.0404573119812113</v>
      </c>
      <c r="AF2547">
        <f t="shared" si="172"/>
        <v>1.0384487201808819</v>
      </c>
    </row>
    <row r="2548" spans="27:32" x14ac:dyDescent="0.25">
      <c r="AA2548" s="7"/>
      <c r="AB2548" s="7"/>
      <c r="AC2548" s="7"/>
      <c r="AD2548">
        <f t="shared" si="171"/>
        <v>5.0900000000000268E-3</v>
      </c>
      <c r="AE2548">
        <f t="shared" si="170"/>
        <v>1.0404686847911651</v>
      </c>
      <c r="AF2548">
        <f t="shared" si="172"/>
        <v>1.0384622128140262</v>
      </c>
    </row>
    <row r="2549" spans="27:32" x14ac:dyDescent="0.25">
      <c r="AA2549" s="7"/>
      <c r="AB2549" s="7"/>
      <c r="AC2549" s="7"/>
      <c r="AD2549">
        <f t="shared" si="171"/>
        <v>5.0920000000000271E-3</v>
      </c>
      <c r="AE2549">
        <f t="shared" si="170"/>
        <v>1.0404784334256016</v>
      </c>
      <c r="AF2549">
        <f t="shared" si="172"/>
        <v>1.0384741565305182</v>
      </c>
    </row>
    <row r="2550" spans="27:32" x14ac:dyDescent="0.25">
      <c r="AA2550" s="7"/>
      <c r="AB2550" s="7"/>
      <c r="AC2550" s="7"/>
      <c r="AD2550">
        <f t="shared" si="171"/>
        <v>5.0940000000000273E-3</v>
      </c>
      <c r="AE2550">
        <f t="shared" si="170"/>
        <v>1.0404865615770182</v>
      </c>
      <c r="AF2550">
        <f t="shared" si="172"/>
        <v>1.0384845548039725</v>
      </c>
    </row>
    <row r="2551" spans="27:32" x14ac:dyDescent="0.25">
      <c r="AA2551" s="7"/>
      <c r="AB2551" s="7"/>
      <c r="AC2551" s="7"/>
      <c r="AD2551">
        <f t="shared" si="171"/>
        <v>5.0960000000000276E-3</v>
      </c>
      <c r="AE2551">
        <f t="shared" si="170"/>
        <v>1.0404930729925366</v>
      </c>
      <c r="AF2551">
        <f t="shared" si="172"/>
        <v>1.0384934111600153</v>
      </c>
    </row>
    <row r="2552" spans="27:32" x14ac:dyDescent="0.25">
      <c r="AA2552" s="7"/>
      <c r="AB2552" s="7"/>
      <c r="AC2552" s="7"/>
      <c r="AD2552">
        <f t="shared" si="171"/>
        <v>5.0980000000000279E-3</v>
      </c>
      <c r="AE2552">
        <f t="shared" si="170"/>
        <v>1.0404979714736184</v>
      </c>
      <c r="AF2552">
        <f t="shared" si="172"/>
        <v>1.0385007291760131</v>
      </c>
    </row>
    <row r="2553" spans="27:32" x14ac:dyDescent="0.25">
      <c r="AA2553" s="7"/>
      <c r="AB2553" s="7"/>
      <c r="AC2553" s="7"/>
      <c r="AD2553">
        <f t="shared" si="171"/>
        <v>5.1000000000000281E-3</v>
      </c>
      <c r="AE2553">
        <f t="shared" si="170"/>
        <v>1.0405012608757795</v>
      </c>
      <c r="AF2553">
        <f t="shared" si="172"/>
        <v>1.0385065124808002</v>
      </c>
    </row>
    <row r="2554" spans="27:32" x14ac:dyDescent="0.25">
      <c r="AA2554" s="7"/>
      <c r="AB2554" s="7"/>
      <c r="AC2554" s="7"/>
      <c r="AD2554">
        <f t="shared" si="171"/>
        <v>5.1020000000000284E-3</v>
      </c>
      <c r="AE2554">
        <f t="shared" si="170"/>
        <v>1.0405029451083019</v>
      </c>
      <c r="AF2554">
        <f t="shared" si="172"/>
        <v>1.0385107647544045</v>
      </c>
    </row>
    <row r="2555" spans="27:32" x14ac:dyDescent="0.25">
      <c r="AA2555" s="7"/>
      <c r="AB2555" s="7"/>
      <c r="AC2555" s="7"/>
      <c r="AD2555">
        <f t="shared" si="171"/>
        <v>5.1040000000000287E-3</v>
      </c>
      <c r="AE2555">
        <f t="shared" si="170"/>
        <v>1.0405030281339442</v>
      </c>
      <c r="AF2555">
        <f t="shared" si="172"/>
        <v>1.0385134897277728</v>
      </c>
    </row>
    <row r="2556" spans="27:32" x14ac:dyDescent="0.25">
      <c r="AA2556" s="7"/>
      <c r="AB2556" s="7"/>
      <c r="AC2556" s="7"/>
      <c r="AD2556">
        <f t="shared" si="171"/>
        <v>5.1060000000000289E-3</v>
      </c>
      <c r="AE2556">
        <f t="shared" si="170"/>
        <v>1.040501513968652</v>
      </c>
      <c r="AF2556">
        <f t="shared" si="172"/>
        <v>1.0385146911824936</v>
      </c>
    </row>
    <row r="2557" spans="27:32" x14ac:dyDescent="0.25">
      <c r="AA2557" s="7"/>
      <c r="AB2557" s="7"/>
      <c r="AC2557" s="7"/>
      <c r="AD2557">
        <f t="shared" si="171"/>
        <v>5.1080000000000292E-3</v>
      </c>
      <c r="AE2557">
        <f t="shared" si="170"/>
        <v>1.0404984066812653</v>
      </c>
      <c r="AF2557">
        <f t="shared" si="172"/>
        <v>1.0385143729505193</v>
      </c>
    </row>
    <row r="2558" spans="27:32" x14ac:dyDescent="0.25">
      <c r="AA2558" s="7"/>
      <c r="AB2558" s="7"/>
      <c r="AC2558" s="7"/>
      <c r="AD2558">
        <f t="shared" si="171"/>
        <v>5.1100000000000294E-3</v>
      </c>
      <c r="AE2558">
        <f t="shared" si="170"/>
        <v>1.0404937103932255</v>
      </c>
      <c r="AF2558">
        <f t="shared" si="172"/>
        <v>1.0385125389138874</v>
      </c>
    </row>
    <row r="2559" spans="27:32" x14ac:dyDescent="0.25">
      <c r="AA2559" s="7"/>
      <c r="AB2559" s="7"/>
      <c r="AC2559" s="7"/>
      <c r="AD2559">
        <f t="shared" si="171"/>
        <v>5.1120000000000297E-3</v>
      </c>
      <c r="AE2559">
        <f t="shared" si="170"/>
        <v>1.0404874292782815</v>
      </c>
      <c r="AF2559">
        <f t="shared" si="172"/>
        <v>1.0385091930044399</v>
      </c>
    </row>
    <row r="2560" spans="27:32" x14ac:dyDescent="0.25">
      <c r="AA2560" s="7"/>
      <c r="AB2560" s="7"/>
      <c r="AC2560" s="7"/>
      <c r="AD2560">
        <f t="shared" si="171"/>
        <v>5.11400000000003E-3</v>
      </c>
      <c r="AE2560">
        <f t="shared" si="170"/>
        <v>1.040479567562193</v>
      </c>
      <c r="AF2560">
        <f t="shared" si="172"/>
        <v>1.0385043392035418</v>
      </c>
    </row>
    <row r="2561" spans="27:32" x14ac:dyDescent="0.25">
      <c r="AA2561" s="7"/>
      <c r="AB2561" s="7"/>
      <c r="AC2561" s="7"/>
      <c r="AD2561">
        <f t="shared" si="171"/>
        <v>5.1160000000000302E-3</v>
      </c>
      <c r="AE2561">
        <f t="shared" si="170"/>
        <v>1.040470129522433</v>
      </c>
      <c r="AF2561">
        <f t="shared" si="172"/>
        <v>1.0384979815417983</v>
      </c>
    </row>
    <row r="2562" spans="27:32" x14ac:dyDescent="0.25">
      <c r="AA2562" s="7"/>
      <c r="AB2562" s="7"/>
      <c r="AC2562" s="7"/>
      <c r="AD2562">
        <f t="shared" si="171"/>
        <v>5.1180000000000305E-3</v>
      </c>
      <c r="AE2562">
        <f t="shared" si="170"/>
        <v>1.0404591194878912</v>
      </c>
      <c r="AF2562">
        <f t="shared" si="172"/>
        <v>1.0384901240987698</v>
      </c>
    </row>
    <row r="2563" spans="27:32" x14ac:dyDescent="0.25">
      <c r="AA2563" s="7"/>
      <c r="AB2563" s="7"/>
      <c r="AC2563" s="7"/>
      <c r="AD2563">
        <f t="shared" si="171"/>
        <v>5.1200000000000308E-3</v>
      </c>
      <c r="AE2563">
        <f t="shared" ref="AE2563:AE2626" si="173">2*ZL*EXP((-NL*AD2563)/(2*NQ))*(SIN((AD2563*SQRT(4*NK*NQ-NL^2))/(2*NQ))/SQRT(4*NK*NQ-NL^2))-NL*ZK*EXP((-NL*AD2563)/(2*NQ))*(SIN((AD2563*SQRT(4*NK*NQ-NL^2))/(2*NQ))/(NK*SQRT(4*NK*NQ-NL^2)))-ZQ*(NL/NQ)*EXP((-NL*AD2563)/(2*NQ))*(SIN((AD2563*SQRT(4*NK*NQ-NL^2))/(2*NQ))/SQRT(4*NK*NQ-NL^2))+ZQ*EXP((-NL*AD2563)/(2*NQ))*(COS((AD2563*SQRT(4*NK*NQ-NL^2))/(2*NQ))/NQ)-ZK*EXP((-NL*AD2563)/(2*NQ))*(COS((AD2563*SQRT(4*NK*NQ-NL^2))/(2*NQ))/NK)+ZK/NK</f>
        <v>1.0404465418385718</v>
      </c>
      <c r="AF2563">
        <f t="shared" si="172"/>
        <v>1.0384807710026882</v>
      </c>
    </row>
    <row r="2564" spans="27:32" x14ac:dyDescent="0.25">
      <c r="AA2564" s="7"/>
      <c r="AB2564" s="7"/>
      <c r="AC2564" s="7"/>
      <c r="AD2564">
        <f t="shared" ref="AD2564:AD2627" si="174">AD2563+t_MAX/5000</f>
        <v>5.122000000000031E-3</v>
      </c>
      <c r="AE2564">
        <f t="shared" si="173"/>
        <v>1.0404324010052945</v>
      </c>
      <c r="AF2564">
        <f t="shared" si="172"/>
        <v>1.0384699264301691</v>
      </c>
    </row>
    <row r="2565" spans="27:32" x14ac:dyDescent="0.25">
      <c r="AA2565" s="7"/>
      <c r="AB2565" s="7"/>
      <c r="AC2565" s="7"/>
      <c r="AD2565">
        <f t="shared" si="174"/>
        <v>5.1240000000000313E-3</v>
      </c>
      <c r="AE2565">
        <f t="shared" si="173"/>
        <v>1.0404167014693912</v>
      </c>
      <c r="AF2565">
        <f t="shared" ref="AF2565:AF2628" si="175">(1*(ZQ/TA_SIM^2+ZL/TA_SIM+ZK)-1*(2*ZQ/TA_SIM^2+ZL/TA_SIM)+1*(ZQ/TA_SIM^2)+AF2564*(2*NQ/TA_SIM^2+NL/TA_SIM)-AF2563*(NQ/TA_SIM^2))/(NQ/TA_SIM^2+NL/TA_SIM+NK)</f>
        <v>1.0384575946059247</v>
      </c>
    </row>
    <row r="2566" spans="27:32" x14ac:dyDescent="0.25">
      <c r="AA2566" s="7"/>
      <c r="AB2566" s="7"/>
      <c r="AC2566" s="7"/>
      <c r="AD2566">
        <f t="shared" si="174"/>
        <v>5.1260000000000316E-3</v>
      </c>
      <c r="AE2566">
        <f t="shared" si="173"/>
        <v>1.0403994477624028</v>
      </c>
      <c r="AF2566">
        <f t="shared" si="175"/>
        <v>1.0384437798024746</v>
      </c>
    </row>
    <row r="2567" spans="27:32" x14ac:dyDescent="0.25">
      <c r="AA2567" s="7"/>
      <c r="AB2567" s="7"/>
      <c r="AC2567" s="7"/>
      <c r="AD2567">
        <f t="shared" si="174"/>
        <v>5.1280000000000318E-3</v>
      </c>
      <c r="AE2567">
        <f t="shared" si="173"/>
        <v>1.0403806444657744</v>
      </c>
      <c r="AF2567">
        <f t="shared" si="175"/>
        <v>1.0384284863398565</v>
      </c>
    </row>
    <row r="2568" spans="27:32" x14ac:dyDescent="0.25">
      <c r="AA2568" s="7"/>
      <c r="AB2568" s="7"/>
      <c r="AC2568" s="7"/>
      <c r="AD2568">
        <f t="shared" si="174"/>
        <v>5.1300000000000321E-3</v>
      </c>
      <c r="AE2568">
        <f t="shared" si="173"/>
        <v>1.0403602962105496</v>
      </c>
      <c r="AF2568">
        <f t="shared" si="175"/>
        <v>1.0384117185853345</v>
      </c>
    </row>
    <row r="2569" spans="27:32" x14ac:dyDescent="0.25">
      <c r="AA2569" s="7"/>
      <c r="AB2569" s="7"/>
      <c r="AC2569" s="7"/>
      <c r="AD2569">
        <f t="shared" si="174"/>
        <v>5.1320000000000324E-3</v>
      </c>
      <c r="AE2569">
        <f t="shared" si="173"/>
        <v>1.040338407677063</v>
      </c>
      <c r="AF2569">
        <f t="shared" si="175"/>
        <v>1.0383934809531072</v>
      </c>
    </row>
    <row r="2570" spans="27:32" x14ac:dyDescent="0.25">
      <c r="AA2570" s="7"/>
      <c r="AB2570" s="7"/>
      <c r="AC2570" s="7"/>
      <c r="AD2570">
        <f t="shared" si="174"/>
        <v>5.1340000000000326E-3</v>
      </c>
      <c r="AE2570">
        <f t="shared" si="173"/>
        <v>1.0403149835946326</v>
      </c>
      <c r="AF2570">
        <f t="shared" si="175"/>
        <v>1.0383737779040141</v>
      </c>
    </row>
    <row r="2571" spans="27:32" x14ac:dyDescent="0.25">
      <c r="AA2571" s="7"/>
      <c r="AB2571" s="7"/>
      <c r="AC2571" s="7"/>
      <c r="AD2571">
        <f t="shared" si="174"/>
        <v>5.1360000000000329E-3</v>
      </c>
      <c r="AE2571">
        <f t="shared" si="173"/>
        <v>1.0402900287412495</v>
      </c>
      <c r="AF2571">
        <f t="shared" si="175"/>
        <v>1.0383526139452413</v>
      </c>
    </row>
    <row r="2572" spans="27:32" x14ac:dyDescent="0.25">
      <c r="AA2572" s="7"/>
      <c r="AB2572" s="7"/>
      <c r="AC2572" s="7"/>
      <c r="AD2572">
        <f t="shared" si="174"/>
        <v>5.1380000000000332E-3</v>
      </c>
      <c r="AE2572">
        <f t="shared" si="173"/>
        <v>1.0402635479432685</v>
      </c>
      <c r="AF2572">
        <f t="shared" si="175"/>
        <v>1.0383299936300259</v>
      </c>
    </row>
    <row r="2573" spans="27:32" x14ac:dyDescent="0.25">
      <c r="AA2573" s="7"/>
      <c r="AB2573" s="7"/>
      <c r="AC2573" s="7"/>
      <c r="AD2573">
        <f t="shared" si="174"/>
        <v>5.1400000000000334E-3</v>
      </c>
      <c r="AE2573">
        <f t="shared" si="173"/>
        <v>1.0402355460750952</v>
      </c>
      <c r="AF2573">
        <f t="shared" si="175"/>
        <v>1.0383059215573598</v>
      </c>
    </row>
    <row r="2574" spans="27:32" x14ac:dyDescent="0.25">
      <c r="AA2574" s="7"/>
      <c r="AB2574" s="7"/>
      <c r="AC2574" s="7"/>
      <c r="AD2574">
        <f t="shared" si="174"/>
        <v>5.1420000000000337E-3</v>
      </c>
      <c r="AE2574">
        <f t="shared" si="173"/>
        <v>1.0402060280588734</v>
      </c>
      <c r="AF2574">
        <f t="shared" si="175"/>
        <v>1.0382804023716916</v>
      </c>
    </row>
    <row r="2575" spans="27:32" x14ac:dyDescent="0.25">
      <c r="AA2575" s="7"/>
      <c r="AB2575" s="7"/>
      <c r="AC2575" s="7"/>
      <c r="AD2575">
        <f t="shared" si="174"/>
        <v>5.144000000000034E-3</v>
      </c>
      <c r="AE2575">
        <f t="shared" si="173"/>
        <v>1.0401749988641724</v>
      </c>
      <c r="AF2575">
        <f t="shared" si="175"/>
        <v>1.0382534407626285</v>
      </c>
    </row>
    <row r="2576" spans="27:32" x14ac:dyDescent="0.25">
      <c r="AA2576" s="7"/>
      <c r="AB2576" s="7"/>
      <c r="AC2576" s="7"/>
      <c r="AD2576">
        <f t="shared" si="174"/>
        <v>5.1460000000000342E-3</v>
      </c>
      <c r="AE2576">
        <f t="shared" si="173"/>
        <v>1.0401424635076706</v>
      </c>
      <c r="AF2576">
        <f t="shared" si="175"/>
        <v>1.0382250414646361</v>
      </c>
    </row>
    <row r="2577" spans="27:32" x14ac:dyDescent="0.25">
      <c r="AA2577" s="7"/>
      <c r="AB2577" s="7"/>
      <c r="AC2577" s="7"/>
      <c r="AD2577">
        <f t="shared" si="174"/>
        <v>5.1480000000000345E-3</v>
      </c>
      <c r="AE2577">
        <f t="shared" si="173"/>
        <v>1.0401084270528398</v>
      </c>
      <c r="AF2577">
        <f t="shared" si="175"/>
        <v>1.0381952092567381</v>
      </c>
    </row>
    <row r="2578" spans="27:32" x14ac:dyDescent="0.25">
      <c r="AA2578" s="7"/>
      <c r="AB2578" s="7"/>
      <c r="AC2578" s="7"/>
      <c r="AD2578">
        <f t="shared" si="174"/>
        <v>5.1500000000000348E-3</v>
      </c>
      <c r="AE2578">
        <f t="shared" si="173"/>
        <v>1.0400728946096287</v>
      </c>
      <c r="AF2578">
        <f t="shared" si="175"/>
        <v>1.0381639489622148</v>
      </c>
    </row>
    <row r="2579" spans="27:32" x14ac:dyDescent="0.25">
      <c r="AA2579" s="7"/>
      <c r="AB2579" s="7"/>
      <c r="AC2579" s="7"/>
      <c r="AD2579">
        <f t="shared" si="174"/>
        <v>5.152000000000035E-3</v>
      </c>
      <c r="AE2579">
        <f t="shared" si="173"/>
        <v>1.040035871334144</v>
      </c>
      <c r="AF2579">
        <f t="shared" si="175"/>
        <v>1.0381312654482997</v>
      </c>
    </row>
    <row r="2580" spans="27:32" x14ac:dyDescent="0.25">
      <c r="AA2580" s="7"/>
      <c r="AB2580" s="7"/>
      <c r="AC2580" s="7"/>
      <c r="AD2580">
        <f t="shared" si="174"/>
        <v>5.1540000000000353E-3</v>
      </c>
      <c r="AE2580">
        <f t="shared" si="173"/>
        <v>1.0399973624283319</v>
      </c>
      <c r="AF2580">
        <f t="shared" si="175"/>
        <v>1.0380971636258771</v>
      </c>
    </row>
    <row r="2581" spans="27:32" x14ac:dyDescent="0.25">
      <c r="AA2581" s="7"/>
      <c r="AB2581" s="7"/>
      <c r="AC2581" s="7"/>
      <c r="AD2581">
        <f t="shared" si="174"/>
        <v>5.1560000000000356E-3</v>
      </c>
      <c r="AE2581">
        <f t="shared" si="173"/>
        <v>1.0399573731396572</v>
      </c>
      <c r="AF2581">
        <f t="shared" si="175"/>
        <v>1.0380616484491767</v>
      </c>
    </row>
    <row r="2582" spans="27:32" x14ac:dyDescent="0.25">
      <c r="AA2582" s="7"/>
      <c r="AB2582" s="7"/>
      <c r="AC2582" s="7"/>
      <c r="AD2582">
        <f t="shared" si="174"/>
        <v>5.1580000000000358E-3</v>
      </c>
      <c r="AE2582">
        <f t="shared" si="173"/>
        <v>1.0399159087607828</v>
      </c>
      <c r="AF2582">
        <f t="shared" si="175"/>
        <v>1.0380247249154684</v>
      </c>
    </row>
    <row r="2583" spans="27:32" x14ac:dyDescent="0.25">
      <c r="AA2583" s="7"/>
      <c r="AB2583" s="7"/>
      <c r="AC2583" s="7"/>
      <c r="AD2583">
        <f t="shared" si="174"/>
        <v>5.1600000000000361E-3</v>
      </c>
      <c r="AE2583">
        <f t="shared" si="173"/>
        <v>1.0398729746292472</v>
      </c>
      <c r="AF2583">
        <f t="shared" si="175"/>
        <v>1.0379863980647561</v>
      </c>
    </row>
    <row r="2584" spans="27:32" x14ac:dyDescent="0.25">
      <c r="AA2584" s="7"/>
      <c r="AB2584" s="7"/>
      <c r="AC2584" s="7"/>
      <c r="AD2584">
        <f t="shared" si="174"/>
        <v>5.1620000000000364E-3</v>
      </c>
      <c r="AE2584">
        <f t="shared" si="173"/>
        <v>1.0398285761271417</v>
      </c>
      <c r="AF2584">
        <f t="shared" si="175"/>
        <v>1.03794667297947</v>
      </c>
    </row>
    <row r="2585" spans="27:32" x14ac:dyDescent="0.25">
      <c r="AA2585" s="7"/>
      <c r="AB2585" s="7"/>
      <c r="AC2585" s="7"/>
      <c r="AD2585">
        <f t="shared" si="174"/>
        <v>5.1640000000000366E-3</v>
      </c>
      <c r="AE2585">
        <f t="shared" si="173"/>
        <v>1.039782718680786</v>
      </c>
      <c r="AF2585">
        <f t="shared" si="175"/>
        <v>1.0379055547841587</v>
      </c>
    </row>
    <row r="2586" spans="27:32" x14ac:dyDescent="0.25">
      <c r="AA2586" s="7"/>
      <c r="AB2586" s="7"/>
      <c r="AC2586" s="7"/>
      <c r="AD2586">
        <f t="shared" si="174"/>
        <v>5.1660000000000369E-3</v>
      </c>
      <c r="AE2586">
        <f t="shared" si="173"/>
        <v>1.0397354077604033</v>
      </c>
      <c r="AF2586">
        <f t="shared" si="175"/>
        <v>1.0378630486451801</v>
      </c>
    </row>
    <row r="2587" spans="27:32" x14ac:dyDescent="0.25">
      <c r="AA2587" s="7"/>
      <c r="AB2587" s="7"/>
      <c r="AC2587" s="7"/>
      <c r="AD2587">
        <f t="shared" si="174"/>
        <v>5.1680000000000371E-3</v>
      </c>
      <c r="AE2587">
        <f t="shared" si="173"/>
        <v>1.0396866488797947</v>
      </c>
      <c r="AF2587">
        <f t="shared" si="175"/>
        <v>1.0378191597703916</v>
      </c>
    </row>
    <row r="2588" spans="27:32" x14ac:dyDescent="0.25">
      <c r="AA2588" s="7"/>
      <c r="AB2588" s="7"/>
      <c r="AC2588" s="7"/>
      <c r="AD2588">
        <f t="shared" si="174"/>
        <v>5.1700000000000374E-3</v>
      </c>
      <c r="AE2588">
        <f t="shared" si="173"/>
        <v>1.0396364475960123</v>
      </c>
      <c r="AF2588">
        <f t="shared" si="175"/>
        <v>1.0377738934088396</v>
      </c>
    </row>
    <row r="2589" spans="27:32" x14ac:dyDescent="0.25">
      <c r="AA2589" s="7"/>
      <c r="AB2589" s="7"/>
      <c r="AC2589" s="7"/>
      <c r="AD2589">
        <f t="shared" si="174"/>
        <v>5.1720000000000377E-3</v>
      </c>
      <c r="AE2589">
        <f t="shared" si="173"/>
        <v>1.039584809509031</v>
      </c>
      <c r="AF2589">
        <f t="shared" si="175"/>
        <v>1.0377272548504475</v>
      </c>
    </row>
    <row r="2590" spans="27:32" x14ac:dyDescent="0.25">
      <c r="AA2590" s="7"/>
      <c r="AB2590" s="7"/>
      <c r="AC2590" s="7"/>
      <c r="AD2590">
        <f t="shared" si="174"/>
        <v>5.1740000000000379E-3</v>
      </c>
      <c r="AE2590">
        <f t="shared" si="173"/>
        <v>1.039531740261421</v>
      </c>
      <c r="AF2590">
        <f t="shared" si="175"/>
        <v>1.0376792494257032</v>
      </c>
    </row>
    <row r="2591" spans="27:32" x14ac:dyDescent="0.25">
      <c r="AA2591" s="7"/>
      <c r="AB2591" s="7"/>
      <c r="AC2591" s="7"/>
      <c r="AD2591">
        <f t="shared" si="174"/>
        <v>5.1760000000000382E-3</v>
      </c>
      <c r="AE2591">
        <f t="shared" si="173"/>
        <v>1.0394772455380177</v>
      </c>
      <c r="AF2591">
        <f t="shared" si="175"/>
        <v>1.0376298825053463</v>
      </c>
    </row>
    <row r="2592" spans="27:32" x14ac:dyDescent="0.25">
      <c r="AA2592" s="7"/>
      <c r="AB2592" s="7"/>
      <c r="AC2592" s="7"/>
      <c r="AD2592">
        <f t="shared" si="174"/>
        <v>5.1780000000000385E-3</v>
      </c>
      <c r="AE2592">
        <f t="shared" si="173"/>
        <v>1.0394213310655909</v>
      </c>
      <c r="AF2592">
        <f t="shared" si="175"/>
        <v>1.0375791595000539</v>
      </c>
    </row>
    <row r="2593" spans="27:32" x14ac:dyDescent="0.25">
      <c r="AA2593" s="7"/>
      <c r="AB2593" s="7"/>
      <c r="AC2593" s="7"/>
      <c r="AD2593">
        <f t="shared" si="174"/>
        <v>5.1800000000000387E-3</v>
      </c>
      <c r="AE2593">
        <f t="shared" si="173"/>
        <v>1.0393640026125153</v>
      </c>
      <c r="AF2593">
        <f t="shared" si="175"/>
        <v>1.037527085860126</v>
      </c>
    </row>
    <row r="2594" spans="27:32" x14ac:dyDescent="0.25">
      <c r="AA2594" s="7"/>
      <c r="AB2594" s="7"/>
      <c r="AC2594" s="7"/>
      <c r="AD2594">
        <f t="shared" si="174"/>
        <v>5.182000000000039E-3</v>
      </c>
      <c r="AE2594">
        <f t="shared" si="173"/>
        <v>1.039305265988437</v>
      </c>
      <c r="AF2594">
        <f t="shared" si="175"/>
        <v>1.0374736670751701</v>
      </c>
    </row>
    <row r="2595" spans="27:32" x14ac:dyDescent="0.25">
      <c r="AA2595" s="7"/>
      <c r="AB2595" s="7"/>
      <c r="AC2595" s="7"/>
      <c r="AD2595">
        <f t="shared" si="174"/>
        <v>5.1840000000000393E-3</v>
      </c>
      <c r="AE2595">
        <f t="shared" si="173"/>
        <v>1.0392451270439425</v>
      </c>
      <c r="AF2595">
        <f t="shared" si="175"/>
        <v>1.0374189086737842</v>
      </c>
    </row>
    <row r="2596" spans="27:32" x14ac:dyDescent="0.25">
      <c r="AA2596" s="7"/>
      <c r="AB2596" s="7"/>
      <c r="AC2596" s="7"/>
      <c r="AD2596">
        <f t="shared" si="174"/>
        <v>5.1860000000000395E-3</v>
      </c>
      <c r="AE2596">
        <f t="shared" si="173"/>
        <v>1.0391835916702232</v>
      </c>
      <c r="AF2596">
        <f t="shared" si="175"/>
        <v>1.0373628162232409</v>
      </c>
    </row>
    <row r="2597" spans="27:32" x14ac:dyDescent="0.25">
      <c r="AA2597" s="7"/>
      <c r="AB2597" s="7"/>
      <c r="AC2597" s="7"/>
      <c r="AD2597">
        <f t="shared" si="174"/>
        <v>5.1880000000000398E-3</v>
      </c>
      <c r="AE2597">
        <f t="shared" si="173"/>
        <v>1.0391206657987433</v>
      </c>
      <c r="AF2597">
        <f t="shared" si="175"/>
        <v>1.0373053953291691</v>
      </c>
    </row>
    <row r="2598" spans="27:32" x14ac:dyDescent="0.25">
      <c r="AA2598" s="7"/>
      <c r="AB2598" s="7"/>
      <c r="AC2598" s="7"/>
      <c r="AD2598">
        <f t="shared" si="174"/>
        <v>5.1900000000000401E-3</v>
      </c>
      <c r="AE2598">
        <f t="shared" si="173"/>
        <v>1.0390563554009034</v>
      </c>
      <c r="AF2598">
        <f t="shared" si="175"/>
        <v>1.0372466516352352</v>
      </c>
    </row>
    <row r="2599" spans="27:32" x14ac:dyDescent="0.25">
      <c r="AA2599" s="7"/>
      <c r="AB2599" s="7"/>
      <c r="AC2599" s="7"/>
      <c r="AD2599">
        <f t="shared" si="174"/>
        <v>5.1920000000000403E-3</v>
      </c>
      <c r="AE2599">
        <f t="shared" si="173"/>
        <v>1.0389906664877053</v>
      </c>
      <c r="AF2599">
        <f t="shared" si="175"/>
        <v>1.037186590822825</v>
      </c>
    </row>
    <row r="2600" spans="27:32" x14ac:dyDescent="0.25">
      <c r="AA2600" s="7"/>
      <c r="AB2600" s="7"/>
      <c r="AC2600" s="7"/>
      <c r="AD2600">
        <f t="shared" si="174"/>
        <v>5.1940000000000406E-3</v>
      </c>
      <c r="AE2600">
        <f t="shared" si="173"/>
        <v>1.0389236051094155</v>
      </c>
      <c r="AF2600">
        <f t="shared" si="175"/>
        <v>1.0371252186107232</v>
      </c>
    </row>
    <row r="2601" spans="27:32" x14ac:dyDescent="0.25">
      <c r="AA2601" s="7"/>
      <c r="AB2601" s="7"/>
      <c r="AC2601" s="7"/>
      <c r="AD2601">
        <f t="shared" si="174"/>
        <v>5.1960000000000409E-3</v>
      </c>
      <c r="AE2601">
        <f t="shared" si="173"/>
        <v>1.0388551773552286</v>
      </c>
      <c r="AF2601">
        <f t="shared" si="175"/>
        <v>1.0370625407547931</v>
      </c>
    </row>
    <row r="2602" spans="27:32" x14ac:dyDescent="0.25">
      <c r="AA2602" s="7"/>
      <c r="AB2602" s="7"/>
      <c r="AC2602" s="7"/>
      <c r="AD2602">
        <f t="shared" si="174"/>
        <v>5.1980000000000411E-3</v>
      </c>
      <c r="AE2602">
        <f t="shared" si="173"/>
        <v>1.0387853893529284</v>
      </c>
      <c r="AF2602">
        <f t="shared" si="175"/>
        <v>1.0369985630476559</v>
      </c>
    </row>
    <row r="2603" spans="27:32" x14ac:dyDescent="0.25">
      <c r="AA2603" s="7"/>
      <c r="AB2603" s="7"/>
      <c r="AC2603" s="7"/>
      <c r="AD2603">
        <f t="shared" si="174"/>
        <v>5.2000000000000414E-3</v>
      </c>
      <c r="AE2603">
        <f t="shared" si="173"/>
        <v>1.0387142472685504</v>
      </c>
      <c r="AF2603">
        <f t="shared" si="175"/>
        <v>1.0369332913183684</v>
      </c>
    </row>
    <row r="2604" spans="27:32" x14ac:dyDescent="0.25">
      <c r="AA2604" s="7"/>
      <c r="AB2604" s="7"/>
      <c r="AC2604" s="7"/>
      <c r="AD2604">
        <f t="shared" si="174"/>
        <v>5.2020000000000417E-3</v>
      </c>
      <c r="AE2604">
        <f t="shared" si="173"/>
        <v>1.0386417573060425</v>
      </c>
      <c r="AF2604">
        <f t="shared" si="175"/>
        <v>1.0368667314321014</v>
      </c>
    </row>
    <row r="2605" spans="27:32" x14ac:dyDescent="0.25">
      <c r="AA2605" s="7"/>
      <c r="AB2605" s="7"/>
      <c r="AC2605" s="7"/>
      <c r="AD2605">
        <f t="shared" si="174"/>
        <v>5.2040000000000419E-3</v>
      </c>
      <c r="AE2605">
        <f t="shared" si="173"/>
        <v>1.0385679257069249</v>
      </c>
      <c r="AF2605">
        <f t="shared" si="175"/>
        <v>1.0367988892898161</v>
      </c>
    </row>
    <row r="2606" spans="27:32" x14ac:dyDescent="0.25">
      <c r="AA2606" s="7"/>
      <c r="AB2606" s="7"/>
      <c r="AC2606" s="7"/>
      <c r="AD2606">
        <f t="shared" si="174"/>
        <v>5.2060000000000422E-3</v>
      </c>
      <c r="AE2606">
        <f t="shared" si="173"/>
        <v>1.03849275874995</v>
      </c>
      <c r="AF2606">
        <f t="shared" si="175"/>
        <v>1.036729770827941</v>
      </c>
    </row>
    <row r="2607" spans="27:32" x14ac:dyDescent="0.25">
      <c r="AA2607" s="7"/>
      <c r="AB2607" s="7"/>
      <c r="AC2607" s="7"/>
      <c r="AD2607">
        <f t="shared" si="174"/>
        <v>5.2080000000000425E-3</v>
      </c>
      <c r="AE2607">
        <f t="shared" si="173"/>
        <v>1.0384162627507609</v>
      </c>
      <c r="AF2607">
        <f t="shared" si="175"/>
        <v>1.0366593820180479</v>
      </c>
    </row>
    <row r="2608" spans="27:32" x14ac:dyDescent="0.25">
      <c r="AA2608" s="7"/>
      <c r="AB2608" s="7"/>
      <c r="AC2608" s="7"/>
      <c r="AD2608">
        <f t="shared" si="174"/>
        <v>5.2100000000000427E-3</v>
      </c>
      <c r="AE2608">
        <f t="shared" si="173"/>
        <v>1.0383384440615502</v>
      </c>
      <c r="AF2608">
        <f t="shared" si="175"/>
        <v>1.0365877288665268</v>
      </c>
    </row>
    <row r="2609" spans="27:32" x14ac:dyDescent="0.25">
      <c r="AA2609" s="7"/>
      <c r="AB2609" s="7"/>
      <c r="AC2609" s="7"/>
      <c r="AD2609">
        <f t="shared" si="174"/>
        <v>5.212000000000043E-3</v>
      </c>
      <c r="AE2609">
        <f t="shared" si="173"/>
        <v>1.0382593090707182</v>
      </c>
      <c r="AF2609">
        <f t="shared" si="175"/>
        <v>1.0365148174142611</v>
      </c>
    </row>
    <row r="2610" spans="27:32" x14ac:dyDescent="0.25">
      <c r="AA2610" s="7"/>
      <c r="AB2610" s="7"/>
      <c r="AC2610" s="7"/>
      <c r="AD2610">
        <f t="shared" si="174"/>
        <v>5.2140000000000433E-3</v>
      </c>
      <c r="AE2610">
        <f t="shared" si="173"/>
        <v>1.0381788642025291</v>
      </c>
      <c r="AF2610">
        <f t="shared" si="175"/>
        <v>1.036440653736302</v>
      </c>
    </row>
    <row r="2611" spans="27:32" x14ac:dyDescent="0.25">
      <c r="AA2611" s="7"/>
      <c r="AB2611" s="7"/>
      <c r="AC2611" s="7"/>
      <c r="AD2611">
        <f t="shared" si="174"/>
        <v>5.2160000000000435E-3</v>
      </c>
      <c r="AE2611">
        <f t="shared" si="173"/>
        <v>1.0380971159167685</v>
      </c>
      <c r="AF2611">
        <f t="shared" si="175"/>
        <v>1.0363652439415421</v>
      </c>
    </row>
    <row r="2612" spans="27:32" x14ac:dyDescent="0.25">
      <c r="AA2612" s="7"/>
      <c r="AB2612" s="7"/>
      <c r="AC2612" s="7"/>
      <c r="AD2612">
        <f t="shared" si="174"/>
        <v>5.2180000000000438E-3</v>
      </c>
      <c r="AE2612">
        <f t="shared" si="173"/>
        <v>1.0380140707083989</v>
      </c>
      <c r="AF2612">
        <f t="shared" si="175"/>
        <v>1.0362885941723883</v>
      </c>
    </row>
    <row r="2613" spans="27:32" x14ac:dyDescent="0.25">
      <c r="AA2613" s="7"/>
      <c r="AB2613" s="7"/>
      <c r="AC2613" s="7"/>
      <c r="AD2613">
        <f t="shared" si="174"/>
        <v>5.220000000000044E-3</v>
      </c>
      <c r="AE2613">
        <f t="shared" si="173"/>
        <v>1.0379297351072161</v>
      </c>
      <c r="AF2613">
        <f t="shared" si="175"/>
        <v>1.0362107106044354</v>
      </c>
    </row>
    <row r="2614" spans="27:32" x14ac:dyDescent="0.25">
      <c r="AA2614" s="7"/>
      <c r="AB2614" s="7"/>
      <c r="AC2614" s="7"/>
      <c r="AD2614">
        <f t="shared" si="174"/>
        <v>5.2220000000000443E-3</v>
      </c>
      <c r="AE2614">
        <f t="shared" si="173"/>
        <v>1.037844115677504</v>
      </c>
      <c r="AF2614">
        <f t="shared" si="175"/>
        <v>1.0361315994461375</v>
      </c>
    </row>
    <row r="2615" spans="27:32" x14ac:dyDescent="0.25">
      <c r="AA2615" s="7"/>
      <c r="AB2615" s="7"/>
      <c r="AC2615" s="7"/>
      <c r="AD2615">
        <f t="shared" si="174"/>
        <v>5.2240000000000446E-3</v>
      </c>
      <c r="AE2615">
        <f t="shared" si="173"/>
        <v>1.0377572190176885</v>
      </c>
      <c r="AF2615">
        <f t="shared" si="175"/>
        <v>1.0360512669384807</v>
      </c>
    </row>
    <row r="2616" spans="27:32" x14ac:dyDescent="0.25">
      <c r="AA2616" s="7"/>
      <c r="AB2616" s="7"/>
      <c r="AC2616" s="7"/>
      <c r="AD2616">
        <f t="shared" si="174"/>
        <v>5.2260000000000448E-3</v>
      </c>
      <c r="AE2616">
        <f t="shared" si="173"/>
        <v>1.0376690517599925</v>
      </c>
      <c r="AF2616">
        <f t="shared" si="175"/>
        <v>1.035969719354654</v>
      </c>
    </row>
    <row r="2617" spans="27:32" x14ac:dyDescent="0.25">
      <c r="AA2617" s="7"/>
      <c r="AB2617" s="7"/>
      <c r="AC2617" s="7"/>
      <c r="AD2617">
        <f t="shared" si="174"/>
        <v>5.2280000000000451E-3</v>
      </c>
      <c r="AE2617">
        <f t="shared" si="173"/>
        <v>1.0375796205700893</v>
      </c>
      <c r="AF2617">
        <f t="shared" si="175"/>
        <v>1.0358869629997205</v>
      </c>
    </row>
    <row r="2618" spans="27:32" x14ac:dyDescent="0.25">
      <c r="AA2618" s="7"/>
      <c r="AB2618" s="7"/>
      <c r="AC2618" s="7"/>
      <c r="AD2618">
        <f t="shared" si="174"/>
        <v>5.2300000000000454E-3</v>
      </c>
      <c r="AE2618">
        <f t="shared" si="173"/>
        <v>1.037488932146756</v>
      </c>
      <c r="AF2618">
        <f t="shared" si="175"/>
        <v>1.0358030042102881</v>
      </c>
    </row>
    <row r="2619" spans="27:32" x14ac:dyDescent="0.25">
      <c r="AA2619" s="7"/>
      <c r="AB2619" s="7"/>
      <c r="AC2619" s="7"/>
      <c r="AD2619">
        <f t="shared" si="174"/>
        <v>5.2320000000000456E-3</v>
      </c>
      <c r="AE2619">
        <f t="shared" si="173"/>
        <v>1.0373969932215257</v>
      </c>
      <c r="AF2619">
        <f t="shared" si="175"/>
        <v>1.035717849354179</v>
      </c>
    </row>
    <row r="2620" spans="27:32" x14ac:dyDescent="0.25">
      <c r="AA2620" s="7"/>
      <c r="AB2620" s="7"/>
      <c r="AC2620" s="7"/>
      <c r="AD2620">
        <f t="shared" si="174"/>
        <v>5.2340000000000459E-3</v>
      </c>
      <c r="AE2620">
        <f t="shared" si="173"/>
        <v>1.0373038105583403</v>
      </c>
      <c r="AF2620">
        <f t="shared" si="175"/>
        <v>1.0356315048301004</v>
      </c>
    </row>
    <row r="2621" spans="27:32" x14ac:dyDescent="0.25">
      <c r="AA2621" s="7"/>
      <c r="AB2621" s="7"/>
      <c r="AC2621" s="7"/>
      <c r="AD2621">
        <f t="shared" si="174"/>
        <v>5.2360000000000462E-3</v>
      </c>
      <c r="AE2621">
        <f t="shared" si="173"/>
        <v>1.037209390953203</v>
      </c>
      <c r="AF2621">
        <f t="shared" si="175"/>
        <v>1.0355439770673127</v>
      </c>
    </row>
    <row r="2622" spans="27:32" x14ac:dyDescent="0.25">
      <c r="AA2622" s="7"/>
      <c r="AB2622" s="7"/>
      <c r="AC2622" s="7"/>
      <c r="AD2622">
        <f t="shared" si="174"/>
        <v>5.2380000000000464E-3</v>
      </c>
      <c r="AE2622">
        <f t="shared" si="173"/>
        <v>1.0371137412338283</v>
      </c>
      <c r="AF2622">
        <f t="shared" si="175"/>
        <v>1.0354552725252999</v>
      </c>
    </row>
    <row r="2623" spans="27:32" x14ac:dyDescent="0.25">
      <c r="AA2623" s="7"/>
      <c r="AB2623" s="7"/>
      <c r="AC2623" s="7"/>
      <c r="AD2623">
        <f t="shared" si="174"/>
        <v>5.2400000000000467E-3</v>
      </c>
      <c r="AE2623">
        <f t="shared" si="173"/>
        <v>1.0370168682592948</v>
      </c>
      <c r="AF2623">
        <f t="shared" si="175"/>
        <v>1.0353653976934372</v>
      </c>
    </row>
    <row r="2624" spans="27:32" x14ac:dyDescent="0.25">
      <c r="AA2624" s="7"/>
      <c r="AB2624" s="7"/>
      <c r="AC2624" s="7"/>
      <c r="AD2624">
        <f t="shared" si="174"/>
        <v>5.242000000000047E-3</v>
      </c>
      <c r="AE2624">
        <f t="shared" si="173"/>
        <v>1.0369187789196954</v>
      </c>
      <c r="AF2624">
        <f t="shared" si="175"/>
        <v>1.0352743590906599</v>
      </c>
    </row>
    <row r="2625" spans="27:32" x14ac:dyDescent="0.25">
      <c r="AA2625" s="7"/>
      <c r="AB2625" s="7"/>
      <c r="AC2625" s="7"/>
      <c r="AD2625">
        <f t="shared" si="174"/>
        <v>5.2440000000000472E-3</v>
      </c>
      <c r="AE2625">
        <f t="shared" si="173"/>
        <v>1.0368194801357875</v>
      </c>
      <c r="AF2625">
        <f t="shared" si="175"/>
        <v>1.0351821632651315</v>
      </c>
    </row>
    <row r="2626" spans="27:32" x14ac:dyDescent="0.25">
      <c r="AA2626" s="7"/>
      <c r="AB2626" s="7"/>
      <c r="AC2626" s="7"/>
      <c r="AD2626">
        <f t="shared" si="174"/>
        <v>5.2460000000000475E-3</v>
      </c>
      <c r="AE2626">
        <f t="shared" si="173"/>
        <v>1.0367189788586433</v>
      </c>
      <c r="AF2626">
        <f t="shared" si="175"/>
        <v>1.035088816793911</v>
      </c>
    </row>
    <row r="2627" spans="27:32" x14ac:dyDescent="0.25">
      <c r="AA2627" s="7"/>
      <c r="AB2627" s="7"/>
      <c r="AC2627" s="7"/>
      <c r="AD2627">
        <f t="shared" si="174"/>
        <v>5.2480000000000478E-3</v>
      </c>
      <c r="AE2627">
        <f t="shared" ref="AE2627:AE2690" si="176">2*ZL*EXP((-NL*AD2627)/(2*NQ))*(SIN((AD2627*SQRT(4*NK*NQ-NL^2))/(2*NQ))/SQRT(4*NK*NQ-NL^2))-NL*ZK*EXP((-NL*AD2627)/(2*NQ))*(SIN((AD2627*SQRT(4*NK*NQ-NL^2))/(2*NQ))/(NK*SQRT(4*NK*NQ-NL^2)))-ZQ*(NL/NQ)*EXP((-NL*AD2627)/(2*NQ))*(SIN((AD2627*SQRT(4*NK*NQ-NL^2))/(2*NQ))/SQRT(4*NK*NQ-NL^2))+ZQ*EXP((-NL*AD2627)/(2*NQ))*(COS((AD2627*SQRT(4*NK*NQ-NL^2))/(2*NQ))/NQ)-ZK*EXP((-NL*AD2627)/(2*NQ))*(COS((AD2627*SQRT(4*NK*NQ-NL^2))/(2*NQ))/NK)+ZK/NK</f>
        <v>1.0366172820693</v>
      </c>
      <c r="AF2627">
        <f t="shared" si="175"/>
        <v>1.0349943262826202</v>
      </c>
    </row>
    <row r="2628" spans="27:32" x14ac:dyDescent="0.25">
      <c r="AA2628" s="7"/>
      <c r="AB2628" s="7"/>
      <c r="AC2628" s="7"/>
      <c r="AD2628">
        <f t="shared" ref="AD2628:AD2691" si="177">AD2627+t_MAX/5000</f>
        <v>5.250000000000048E-3</v>
      </c>
      <c r="AE2628">
        <f t="shared" si="176"/>
        <v>1.0365143967784094</v>
      </c>
      <c r="AF2628">
        <f t="shared" si="175"/>
        <v>1.0348986983651121</v>
      </c>
    </row>
    <row r="2629" spans="27:32" x14ac:dyDescent="0.25">
      <c r="AA2629" s="7"/>
      <c r="AB2629" s="7"/>
      <c r="AC2629" s="7"/>
      <c r="AD2629">
        <f t="shared" si="177"/>
        <v>5.2520000000000483E-3</v>
      </c>
      <c r="AE2629">
        <f t="shared" si="176"/>
        <v>1.036410330025886</v>
      </c>
      <c r="AF2629">
        <f t="shared" ref="AF2629:AF2692" si="178">(1*(ZQ/TA_SIM^2+ZL/TA_SIM+ZK)-1*(2*ZQ/TA_SIM^2+ZL/TA_SIM)+1*(ZQ/TA_SIM^2)+AF2628*(2*NQ/TA_SIM^2+NL/TA_SIM)-AF2627*(NQ/TA_SIM^2))/(NQ/TA_SIM^2+NL/TA_SIM+NK)</f>
        <v>1.0348019397031358</v>
      </c>
    </row>
    <row r="2630" spans="27:32" x14ac:dyDescent="0.25">
      <c r="AA2630" s="7"/>
      <c r="AB2630" s="7"/>
      <c r="AC2630" s="7"/>
      <c r="AD2630">
        <f t="shared" si="177"/>
        <v>5.2540000000000486E-3</v>
      </c>
      <c r="AE2630">
        <f t="shared" si="176"/>
        <v>1.0363050888805578</v>
      </c>
      <c r="AF2630">
        <f t="shared" si="178"/>
        <v>1.0347040569860051</v>
      </c>
    </row>
    <row r="2631" spans="27:32" x14ac:dyDescent="0.25">
      <c r="AA2631" s="7"/>
      <c r="AB2631" s="7"/>
      <c r="AC2631" s="7"/>
      <c r="AD2631">
        <f t="shared" si="177"/>
        <v>5.2560000000000488E-3</v>
      </c>
      <c r="AE2631">
        <f t="shared" si="176"/>
        <v>1.0361986804398129</v>
      </c>
      <c r="AF2631">
        <f t="shared" si="178"/>
        <v>1.0346050569302636</v>
      </c>
    </row>
    <row r="2632" spans="27:32" x14ac:dyDescent="0.25">
      <c r="AA2632" s="7"/>
      <c r="AB2632" s="7"/>
      <c r="AC2632" s="7"/>
      <c r="AD2632">
        <f t="shared" si="177"/>
        <v>5.2580000000000491E-3</v>
      </c>
      <c r="AE2632">
        <f t="shared" si="176"/>
        <v>1.0360911118292502</v>
      </c>
      <c r="AF2632">
        <f t="shared" si="178"/>
        <v>1.0345049462793519</v>
      </c>
    </row>
    <row r="2633" spans="27:32" x14ac:dyDescent="0.25">
      <c r="AA2633" s="7"/>
      <c r="AB2633" s="7"/>
      <c r="AC2633" s="7"/>
      <c r="AD2633">
        <f t="shared" si="177"/>
        <v>5.2600000000000494E-3</v>
      </c>
      <c r="AE2633">
        <f t="shared" si="176"/>
        <v>1.0359823902023255</v>
      </c>
      <c r="AF2633">
        <f t="shared" si="178"/>
        <v>1.0344037318032724</v>
      </c>
    </row>
    <row r="2634" spans="27:32" x14ac:dyDescent="0.25">
      <c r="AA2634" s="7"/>
      <c r="AB2634" s="7"/>
      <c r="AC2634" s="7"/>
      <c r="AD2634">
        <f t="shared" si="177"/>
        <v>5.2620000000000496E-3</v>
      </c>
      <c r="AE2634">
        <f t="shared" si="176"/>
        <v>1.0358725227400014</v>
      </c>
      <c r="AF2634">
        <f t="shared" si="178"/>
        <v>1.0343014202982559</v>
      </c>
    </row>
    <row r="2635" spans="27:32" x14ac:dyDescent="0.25">
      <c r="AA2635" s="7"/>
      <c r="AB2635" s="7"/>
      <c r="AC2635" s="7"/>
      <c r="AD2635">
        <f t="shared" si="177"/>
        <v>5.2640000000000499E-3</v>
      </c>
      <c r="AE2635">
        <f t="shared" si="176"/>
        <v>1.0357615166503937</v>
      </c>
      <c r="AF2635">
        <f t="shared" si="178"/>
        <v>1.0341980185864266</v>
      </c>
    </row>
    <row r="2636" spans="27:32" x14ac:dyDescent="0.25">
      <c r="AA2636" s="7"/>
      <c r="AB2636" s="7"/>
      <c r="AC2636" s="7"/>
      <c r="AD2636">
        <f t="shared" si="177"/>
        <v>5.2660000000000502E-3</v>
      </c>
      <c r="AE2636">
        <f t="shared" si="176"/>
        <v>1.03564937916842</v>
      </c>
      <c r="AF2636">
        <f t="shared" si="178"/>
        <v>1.0340935335154684</v>
      </c>
    </row>
    <row r="2637" spans="27:32" x14ac:dyDescent="0.25">
      <c r="AA2637" s="7"/>
      <c r="AB2637" s="7"/>
      <c r="AC2637" s="7"/>
      <c r="AD2637">
        <f t="shared" si="177"/>
        <v>5.2680000000000504E-3</v>
      </c>
      <c r="AE2637">
        <f t="shared" si="176"/>
        <v>1.0355361175554461</v>
      </c>
      <c r="AF2637">
        <f t="shared" si="178"/>
        <v>1.0339879719582898</v>
      </c>
    </row>
    <row r="2638" spans="27:32" x14ac:dyDescent="0.25">
      <c r="AA2638" s="7"/>
      <c r="AB2638" s="7"/>
      <c r="AC2638" s="7"/>
      <c r="AD2638">
        <f t="shared" si="177"/>
        <v>5.2700000000000507E-3</v>
      </c>
      <c r="AE2638">
        <f t="shared" si="176"/>
        <v>1.0354217390989344</v>
      </c>
      <c r="AF2638">
        <f t="shared" si="178"/>
        <v>1.0338813408126883</v>
      </c>
    </row>
    <row r="2639" spans="27:32" x14ac:dyDescent="0.25">
      <c r="AA2639" s="7"/>
      <c r="AB2639" s="7"/>
      <c r="AC2639" s="7"/>
      <c r="AD2639">
        <f t="shared" si="177"/>
        <v>5.272000000000051E-3</v>
      </c>
      <c r="AE2639">
        <f t="shared" si="176"/>
        <v>1.035306251112091</v>
      </c>
      <c r="AF2639">
        <f t="shared" si="178"/>
        <v>1.0337736470010164</v>
      </c>
    </row>
    <row r="2640" spans="27:32" x14ac:dyDescent="0.25">
      <c r="AA2640" s="7"/>
      <c r="AB2640" s="7"/>
      <c r="AC2640" s="7"/>
      <c r="AD2640">
        <f t="shared" si="177"/>
        <v>5.2740000000000512E-3</v>
      </c>
      <c r="AE2640">
        <f t="shared" si="176"/>
        <v>1.0351896609335114</v>
      </c>
      <c r="AF2640">
        <f t="shared" si="178"/>
        <v>1.0336648974698461</v>
      </c>
    </row>
    <row r="2641" spans="27:32" x14ac:dyDescent="0.25">
      <c r="AA2641" s="7"/>
      <c r="AB2641" s="7"/>
      <c r="AC2641" s="7"/>
      <c r="AD2641">
        <f t="shared" si="177"/>
        <v>5.2760000000000515E-3</v>
      </c>
      <c r="AE2641">
        <f t="shared" si="176"/>
        <v>1.0350719759268294</v>
      </c>
      <c r="AF2641">
        <f t="shared" si="178"/>
        <v>1.0335550991896336</v>
      </c>
    </row>
    <row r="2642" spans="27:32" x14ac:dyDescent="0.25">
      <c r="AA2642" s="7"/>
      <c r="AB2642" s="7"/>
      <c r="AC2642" s="7"/>
      <c r="AD2642">
        <f t="shared" si="177"/>
        <v>5.2780000000000517E-3</v>
      </c>
      <c r="AE2642">
        <f t="shared" si="176"/>
        <v>1.0349532034803619</v>
      </c>
      <c r="AF2642">
        <f t="shared" si="178"/>
        <v>1.033444259154384</v>
      </c>
    </row>
    <row r="2643" spans="27:32" x14ac:dyDescent="0.25">
      <c r="AA2643" s="7"/>
      <c r="AB2643" s="7"/>
      <c r="AC2643" s="7"/>
      <c r="AD2643">
        <f t="shared" si="177"/>
        <v>5.280000000000052E-3</v>
      </c>
      <c r="AE2643">
        <f t="shared" si="176"/>
        <v>1.0348333510067576</v>
      </c>
      <c r="AF2643">
        <f t="shared" si="178"/>
        <v>1.033332384381316</v>
      </c>
    </row>
    <row r="2644" spans="27:32" x14ac:dyDescent="0.25">
      <c r="AA2644" s="7"/>
      <c r="AB2644" s="7"/>
      <c r="AC2644" s="7"/>
      <c r="AD2644">
        <f t="shared" si="177"/>
        <v>5.2820000000000523E-3</v>
      </c>
      <c r="AE2644">
        <f t="shared" si="176"/>
        <v>1.0347124259426417</v>
      </c>
      <c r="AF2644">
        <f t="shared" si="178"/>
        <v>1.0332194819105267</v>
      </c>
    </row>
    <row r="2645" spans="27:32" x14ac:dyDescent="0.25">
      <c r="AA2645" s="7"/>
      <c r="AB2645" s="7"/>
      <c r="AC2645" s="7"/>
      <c r="AD2645">
        <f t="shared" si="177"/>
        <v>5.2840000000000525E-3</v>
      </c>
      <c r="AE2645">
        <f t="shared" si="176"/>
        <v>1.034590435748264</v>
      </c>
      <c r="AF2645">
        <f t="shared" si="178"/>
        <v>1.0331055588046558</v>
      </c>
    </row>
    <row r="2646" spans="27:32" x14ac:dyDescent="0.25">
      <c r="AA2646" s="7"/>
      <c r="AB2646" s="7"/>
      <c r="AC2646" s="7"/>
      <c r="AD2646">
        <f t="shared" si="177"/>
        <v>5.2860000000000528E-3</v>
      </c>
      <c r="AE2646">
        <f t="shared" si="176"/>
        <v>1.0344673879071449</v>
      </c>
      <c r="AF2646">
        <f t="shared" si="178"/>
        <v>1.0329906221485503</v>
      </c>
    </row>
    <row r="2647" spans="27:32" x14ac:dyDescent="0.25">
      <c r="AA2647" s="7"/>
      <c r="AB2647" s="7"/>
      <c r="AC2647" s="7"/>
      <c r="AD2647">
        <f t="shared" si="177"/>
        <v>5.2880000000000531E-3</v>
      </c>
      <c r="AE2647">
        <f t="shared" si="176"/>
        <v>1.0343432899257219</v>
      </c>
      <c r="AF2647">
        <f t="shared" si="178"/>
        <v>1.0328746790489285</v>
      </c>
    </row>
    <row r="2648" spans="27:32" x14ac:dyDescent="0.25">
      <c r="AA2648" s="7"/>
      <c r="AB2648" s="7"/>
      <c r="AC2648" s="7"/>
      <c r="AD2648">
        <f t="shared" si="177"/>
        <v>5.2900000000000533E-3</v>
      </c>
      <c r="AE2648">
        <f t="shared" si="176"/>
        <v>1.0342181493329958</v>
      </c>
      <c r="AF2648">
        <f t="shared" si="178"/>
        <v>1.0327577366340452</v>
      </c>
    </row>
    <row r="2649" spans="27:32" x14ac:dyDescent="0.25">
      <c r="AA2649" s="7"/>
      <c r="AB2649" s="7"/>
      <c r="AC2649" s="7"/>
      <c r="AD2649">
        <f t="shared" si="177"/>
        <v>5.2920000000000536E-3</v>
      </c>
      <c r="AE2649">
        <f t="shared" si="176"/>
        <v>1.0340919736801781</v>
      </c>
      <c r="AF2649">
        <f t="shared" si="178"/>
        <v>1.0326398020533558</v>
      </c>
    </row>
    <row r="2650" spans="27:32" x14ac:dyDescent="0.25">
      <c r="AA2650" s="7"/>
      <c r="AB2650" s="7"/>
      <c r="AC2650" s="7"/>
      <c r="AD2650">
        <f t="shared" si="177"/>
        <v>5.2940000000000539E-3</v>
      </c>
      <c r="AE2650">
        <f t="shared" si="176"/>
        <v>1.0339647705403368</v>
      </c>
      <c r="AF2650">
        <f t="shared" si="178"/>
        <v>1.0325208824771805</v>
      </c>
    </row>
    <row r="2651" spans="27:32" x14ac:dyDescent="0.25">
      <c r="AA2651" s="7"/>
      <c r="AB2651" s="7"/>
      <c r="AC2651" s="7"/>
      <c r="AD2651">
        <f t="shared" si="177"/>
        <v>5.2960000000000541E-3</v>
      </c>
      <c r="AE2651">
        <f t="shared" si="176"/>
        <v>1.0338365475080424</v>
      </c>
      <c r="AF2651">
        <f t="shared" si="178"/>
        <v>1.0324009850963691</v>
      </c>
    </row>
    <row r="2652" spans="27:32" x14ac:dyDescent="0.25">
      <c r="AA2652" s="7"/>
      <c r="AB2652" s="7"/>
      <c r="AC2652" s="7"/>
      <c r="AD2652">
        <f t="shared" si="177"/>
        <v>5.2980000000000544E-3</v>
      </c>
      <c r="AE2652">
        <f t="shared" si="176"/>
        <v>1.0337073121990163</v>
      </c>
      <c r="AF2652">
        <f t="shared" si="178"/>
        <v>1.032280117121966</v>
      </c>
    </row>
    <row r="2653" spans="27:32" x14ac:dyDescent="0.25">
      <c r="AA2653" s="7"/>
      <c r="AB2653" s="7"/>
      <c r="AC2653" s="7"/>
      <c r="AD2653">
        <f t="shared" si="177"/>
        <v>5.3000000000000547E-3</v>
      </c>
      <c r="AE2653">
        <f t="shared" si="176"/>
        <v>1.0335770722497759</v>
      </c>
      <c r="AF2653">
        <f t="shared" si="178"/>
        <v>1.0321582857848737</v>
      </c>
    </row>
    <row r="2654" spans="27:32" x14ac:dyDescent="0.25">
      <c r="AA2654" s="7"/>
      <c r="AB2654" s="7"/>
      <c r="AC2654" s="7"/>
      <c r="AD2654">
        <f t="shared" si="177"/>
        <v>5.3020000000000549E-3</v>
      </c>
      <c r="AE2654">
        <f t="shared" si="176"/>
        <v>1.0334458353172811</v>
      </c>
      <c r="AF2654">
        <f t="shared" si="178"/>
        <v>1.0320354983355189</v>
      </c>
    </row>
    <row r="2655" spans="27:32" x14ac:dyDescent="0.25">
      <c r="AA2655" s="7"/>
      <c r="AB2655" s="7"/>
      <c r="AC2655" s="7"/>
      <c r="AD2655">
        <f t="shared" si="177"/>
        <v>5.3040000000000552E-3</v>
      </c>
      <c r="AE2655">
        <f t="shared" si="176"/>
        <v>1.0333136090785824</v>
      </c>
      <c r="AF2655">
        <f t="shared" si="178"/>
        <v>1.0319117620435161</v>
      </c>
    </row>
    <row r="2656" spans="27:32" x14ac:dyDescent="0.25">
      <c r="AA2656" s="7"/>
      <c r="AB2656" s="7"/>
      <c r="AC2656" s="7"/>
      <c r="AD2656">
        <f t="shared" si="177"/>
        <v>5.3060000000000555E-3</v>
      </c>
      <c r="AE2656">
        <f t="shared" si="176"/>
        <v>1.0331804012304668</v>
      </c>
      <c r="AF2656">
        <f t="shared" si="178"/>
        <v>1.0317870841973333</v>
      </c>
    </row>
    <row r="2657" spans="27:32" x14ac:dyDescent="0.25">
      <c r="AA2657" s="7"/>
      <c r="AB2657" s="7"/>
      <c r="AC2657" s="7"/>
      <c r="AD2657">
        <f t="shared" si="177"/>
        <v>5.3080000000000557E-3</v>
      </c>
      <c r="AE2657">
        <f t="shared" si="176"/>
        <v>1.0330462194891055</v>
      </c>
      <c r="AF2657">
        <f t="shared" si="178"/>
        <v>1.0316614721039565</v>
      </c>
    </row>
    <row r="2658" spans="27:32" x14ac:dyDescent="0.25">
      <c r="AA2658" s="7"/>
      <c r="AB2658" s="7"/>
      <c r="AC2658" s="7"/>
      <c r="AD2658">
        <f t="shared" si="177"/>
        <v>5.310000000000056E-3</v>
      </c>
      <c r="AE2658">
        <f t="shared" si="176"/>
        <v>1.0329110715896994</v>
      </c>
      <c r="AF2658">
        <f t="shared" si="178"/>
        <v>1.031534933088555</v>
      </c>
    </row>
    <row r="2659" spans="27:32" x14ac:dyDescent="0.25">
      <c r="AA2659" s="7"/>
      <c r="AB2659" s="7"/>
      <c r="AC2659" s="7"/>
      <c r="AD2659">
        <f t="shared" si="177"/>
        <v>5.3120000000000563E-3</v>
      </c>
      <c r="AE2659">
        <f t="shared" si="176"/>
        <v>1.0327749652861291</v>
      </c>
      <c r="AF2659">
        <f t="shared" si="178"/>
        <v>1.0314074744941464</v>
      </c>
    </row>
    <row r="2660" spans="27:32" x14ac:dyDescent="0.25">
      <c r="AA2660" s="7"/>
      <c r="AB2660" s="7"/>
      <c r="AC2660" s="7"/>
      <c r="AD2660">
        <f t="shared" si="177"/>
        <v>5.3140000000000565E-3</v>
      </c>
      <c r="AE2660">
        <f t="shared" si="176"/>
        <v>1.0326379083505992</v>
      </c>
      <c r="AF2660">
        <f t="shared" si="178"/>
        <v>1.0312791036812623</v>
      </c>
    </row>
    <row r="2661" spans="27:32" x14ac:dyDescent="0.25">
      <c r="AA2661" s="7"/>
      <c r="AB2661" s="7"/>
      <c r="AC2661" s="7"/>
      <c r="AD2661">
        <f t="shared" si="177"/>
        <v>5.3160000000000568E-3</v>
      </c>
      <c r="AE2661">
        <f t="shared" si="176"/>
        <v>1.0324999085732887</v>
      </c>
      <c r="AF2661">
        <f t="shared" si="178"/>
        <v>1.0311498280276139</v>
      </c>
    </row>
    <row r="2662" spans="27:32" x14ac:dyDescent="0.25">
      <c r="AA2662" s="7"/>
      <c r="AB2662" s="7"/>
      <c r="AC2662" s="7"/>
      <c r="AD2662">
        <f t="shared" si="177"/>
        <v>5.3180000000000571E-3</v>
      </c>
      <c r="AE2662">
        <f t="shared" si="176"/>
        <v>1.0323609737619959</v>
      </c>
      <c r="AF2662">
        <f t="shared" si="178"/>
        <v>1.0310196549277575</v>
      </c>
    </row>
    <row r="2663" spans="27:32" x14ac:dyDescent="0.25">
      <c r="AA2663" s="7"/>
      <c r="AB2663" s="7"/>
      <c r="AC2663" s="7"/>
      <c r="AD2663">
        <f t="shared" si="177"/>
        <v>5.3200000000000573E-3</v>
      </c>
      <c r="AE2663">
        <f t="shared" si="176"/>
        <v>1.0322211117417892</v>
      </c>
      <c r="AF2663">
        <f t="shared" si="178"/>
        <v>1.0308885917927608</v>
      </c>
    </row>
    <row r="2664" spans="27:32" x14ac:dyDescent="0.25">
      <c r="AA2664" s="7"/>
      <c r="AB2664" s="7"/>
      <c r="AC2664" s="7"/>
      <c r="AD2664">
        <f t="shared" si="177"/>
        <v>5.3220000000000576E-3</v>
      </c>
      <c r="AE2664">
        <f t="shared" si="176"/>
        <v>1.0320803303546529</v>
      </c>
      <c r="AF2664">
        <f t="shared" si="178"/>
        <v>1.0307566460498685</v>
      </c>
    </row>
    <row r="2665" spans="27:32" x14ac:dyDescent="0.25">
      <c r="AA2665" s="7"/>
      <c r="AB2665" s="7"/>
      <c r="AC2665" s="7"/>
      <c r="AD2665">
        <f t="shared" si="177"/>
        <v>5.3240000000000579E-3</v>
      </c>
      <c r="AE2665">
        <f t="shared" si="176"/>
        <v>1.0319386374591368</v>
      </c>
      <c r="AF2665">
        <f t="shared" si="178"/>
        <v>1.0306238251421687</v>
      </c>
    </row>
    <row r="2666" spans="27:32" x14ac:dyDescent="0.25">
      <c r="AA2666" s="7"/>
      <c r="AB2666" s="7"/>
      <c r="AC2666" s="7"/>
      <c r="AD2666">
        <f t="shared" si="177"/>
        <v>5.3260000000000581E-3</v>
      </c>
      <c r="AE2666">
        <f t="shared" si="176"/>
        <v>1.0317960409300044</v>
      </c>
      <c r="AF2666">
        <f t="shared" si="178"/>
        <v>1.0304901365282599</v>
      </c>
    </row>
    <row r="2667" spans="27:32" x14ac:dyDescent="0.25">
      <c r="AA2667" s="7"/>
      <c r="AB2667" s="7"/>
      <c r="AC2667" s="7"/>
      <c r="AD2667">
        <f t="shared" si="177"/>
        <v>5.3280000000000584E-3</v>
      </c>
      <c r="AE2667">
        <f t="shared" si="176"/>
        <v>1.0316525486578816</v>
      </c>
      <c r="AF2667">
        <f t="shared" si="178"/>
        <v>1.0303555876819177</v>
      </c>
    </row>
    <row r="2668" spans="27:32" x14ac:dyDescent="0.25">
      <c r="AA2668" s="7"/>
      <c r="AB2668" s="7"/>
      <c r="AC2668" s="7"/>
      <c r="AD2668">
        <f t="shared" si="177"/>
        <v>5.3300000000000586E-3</v>
      </c>
      <c r="AE2668">
        <f t="shared" si="176"/>
        <v>1.031508168548906</v>
      </c>
      <c r="AF2668">
        <f t="shared" si="178"/>
        <v>1.0302201860917615</v>
      </c>
    </row>
    <row r="2669" spans="27:32" x14ac:dyDescent="0.25">
      <c r="AA2669" s="7"/>
      <c r="AB2669" s="7"/>
      <c r="AC2669" s="7"/>
      <c r="AD2669">
        <f t="shared" si="177"/>
        <v>5.3320000000000589E-3</v>
      </c>
      <c r="AE2669">
        <f t="shared" si="176"/>
        <v>1.0313629085243763</v>
      </c>
      <c r="AF2669">
        <f t="shared" si="178"/>
        <v>1.0300839392609222</v>
      </c>
    </row>
    <row r="2670" spans="27:32" x14ac:dyDescent="0.25">
      <c r="AA2670" s="7"/>
      <c r="AB2670" s="7"/>
      <c r="AC2670" s="7"/>
      <c r="AD2670">
        <f t="shared" si="177"/>
        <v>5.3340000000000592E-3</v>
      </c>
      <c r="AE2670">
        <f t="shared" si="176"/>
        <v>1.0312167765204012</v>
      </c>
      <c r="AF2670">
        <f t="shared" si="178"/>
        <v>1.0299468547067094</v>
      </c>
    </row>
    <row r="2671" spans="27:32" x14ac:dyDescent="0.25">
      <c r="AA2671" s="7"/>
      <c r="AB2671" s="7"/>
      <c r="AC2671" s="7"/>
      <c r="AD2671">
        <f t="shared" si="177"/>
        <v>5.3360000000000594E-3</v>
      </c>
      <c r="AE2671">
        <f t="shared" si="176"/>
        <v>1.0310697804875504</v>
      </c>
      <c r="AF2671">
        <f t="shared" si="178"/>
        <v>1.0298089399602799</v>
      </c>
    </row>
    <row r="2672" spans="27:32" x14ac:dyDescent="0.25">
      <c r="AA2672" s="7"/>
      <c r="AB2672" s="7"/>
      <c r="AC2672" s="7"/>
      <c r="AD2672">
        <f t="shared" si="177"/>
        <v>5.3380000000000597E-3</v>
      </c>
      <c r="AE2672">
        <f t="shared" si="176"/>
        <v>1.0309219283905042</v>
      </c>
      <c r="AF2672">
        <f t="shared" si="178"/>
        <v>1.0296702025663049</v>
      </c>
    </row>
    <row r="2673" spans="27:32" x14ac:dyDescent="0.25">
      <c r="AA2673" s="7"/>
      <c r="AB2673" s="7"/>
      <c r="AC2673" s="7"/>
      <c r="AD2673">
        <f t="shared" si="177"/>
        <v>5.34000000000006E-3</v>
      </c>
      <c r="AE2673">
        <f t="shared" si="176"/>
        <v>1.0307732282077038</v>
      </c>
      <c r="AF2673">
        <f t="shared" si="178"/>
        <v>1.0295306500826398</v>
      </c>
    </row>
    <row r="2674" spans="27:32" x14ac:dyDescent="0.25">
      <c r="AA2674" s="7"/>
      <c r="AB2674" s="7"/>
      <c r="AC2674" s="7"/>
      <c r="AD2674">
        <f t="shared" si="177"/>
        <v>5.3420000000000602E-3</v>
      </c>
      <c r="AE2674">
        <f t="shared" si="176"/>
        <v>1.0306236879310027</v>
      </c>
      <c r="AF2674">
        <f t="shared" si="178"/>
        <v>1.0293902900799918</v>
      </c>
    </row>
    <row r="2675" spans="27:32" x14ac:dyDescent="0.25">
      <c r="AA2675" s="7"/>
      <c r="AB2675" s="7"/>
      <c r="AC2675" s="7"/>
      <c r="AD2675">
        <f t="shared" si="177"/>
        <v>5.3440000000000605E-3</v>
      </c>
      <c r="AE2675">
        <f t="shared" si="176"/>
        <v>1.0304733155653178</v>
      </c>
      <c r="AF2675">
        <f t="shared" si="178"/>
        <v>1.0292491301415898</v>
      </c>
    </row>
    <row r="2676" spans="27:32" x14ac:dyDescent="0.25">
      <c r="AA2676" s="7"/>
      <c r="AB2676" s="7"/>
      <c r="AC2676" s="7"/>
      <c r="AD2676">
        <f t="shared" si="177"/>
        <v>5.3460000000000608E-3</v>
      </c>
      <c r="AE2676">
        <f t="shared" si="176"/>
        <v>1.0303221191282812</v>
      </c>
      <c r="AF2676">
        <f t="shared" si="178"/>
        <v>1.0291071778628538</v>
      </c>
    </row>
    <row r="2677" spans="27:32" x14ac:dyDescent="0.25">
      <c r="AA2677" s="7"/>
      <c r="AB2677" s="7"/>
      <c r="AC2677" s="7"/>
      <c r="AD2677">
        <f t="shared" si="177"/>
        <v>5.348000000000061E-3</v>
      </c>
      <c r="AE2677">
        <f t="shared" si="176"/>
        <v>1.0301701066498912</v>
      </c>
      <c r="AF2677">
        <f t="shared" si="178"/>
        <v>1.0289644408510641</v>
      </c>
    </row>
    <row r="2678" spans="27:32" x14ac:dyDescent="0.25">
      <c r="AA2678" s="7"/>
      <c r="AB2678" s="7"/>
      <c r="AC2678" s="7"/>
      <c r="AD2678">
        <f t="shared" si="177"/>
        <v>5.3500000000000613E-3</v>
      </c>
      <c r="AE2678">
        <f t="shared" si="176"/>
        <v>1.0300172861721655</v>
      </c>
      <c r="AF2678">
        <f t="shared" si="178"/>
        <v>1.0288209267250323</v>
      </c>
    </row>
    <row r="2679" spans="27:32" x14ac:dyDescent="0.25">
      <c r="AA2679" s="7"/>
      <c r="AB2679" s="7"/>
      <c r="AC2679" s="7"/>
      <c r="AD2679">
        <f t="shared" si="177"/>
        <v>5.3520000000000616E-3</v>
      </c>
      <c r="AE2679">
        <f t="shared" si="176"/>
        <v>1.0298636657487941</v>
      </c>
      <c r="AF2679">
        <f t="shared" si="178"/>
        <v>1.028676643114772</v>
      </c>
    </row>
    <row r="2680" spans="27:32" x14ac:dyDescent="0.25">
      <c r="AA2680" s="7"/>
      <c r="AB2680" s="7"/>
      <c r="AC2680" s="7"/>
      <c r="AD2680">
        <f t="shared" si="177"/>
        <v>5.3540000000000618E-3</v>
      </c>
      <c r="AE2680">
        <f t="shared" si="176"/>
        <v>1.0297092534447918</v>
      </c>
      <c r="AF2680">
        <f t="shared" si="178"/>
        <v>1.0285315976611695</v>
      </c>
    </row>
    <row r="2681" spans="27:32" x14ac:dyDescent="0.25">
      <c r="AA2681" s="7"/>
      <c r="AB2681" s="7"/>
      <c r="AC2681" s="7"/>
      <c r="AD2681">
        <f t="shared" si="177"/>
        <v>5.3560000000000621E-3</v>
      </c>
      <c r="AE2681">
        <f t="shared" si="176"/>
        <v>1.0295540573361526</v>
      </c>
      <c r="AF2681">
        <f t="shared" si="178"/>
        <v>1.0283857980156548</v>
      </c>
    </row>
    <row r="2682" spans="27:32" x14ac:dyDescent="0.25">
      <c r="AA2682" s="7"/>
      <c r="AB2682" s="7"/>
      <c r="AC2682" s="7"/>
      <c r="AD2682">
        <f t="shared" si="177"/>
        <v>5.3580000000000624E-3</v>
      </c>
      <c r="AE2682">
        <f t="shared" si="176"/>
        <v>1.0293980855095024</v>
      </c>
      <c r="AF2682">
        <f t="shared" si="178"/>
        <v>1.0282392518398742</v>
      </c>
    </row>
    <row r="2683" spans="27:32" x14ac:dyDescent="0.25">
      <c r="AA2683" s="7"/>
      <c r="AB2683" s="7"/>
      <c r="AC2683" s="7"/>
      <c r="AD2683">
        <f t="shared" si="177"/>
        <v>5.3600000000000626E-3</v>
      </c>
      <c r="AE2683">
        <f t="shared" si="176"/>
        <v>1.0292413460617549</v>
      </c>
      <c r="AF2683">
        <f t="shared" si="178"/>
        <v>1.0280919668053625</v>
      </c>
    </row>
    <row r="2684" spans="27:32" x14ac:dyDescent="0.25">
      <c r="AA2684" s="7"/>
      <c r="AB2684" s="7"/>
      <c r="AC2684" s="7"/>
      <c r="AD2684">
        <f t="shared" si="177"/>
        <v>5.3620000000000629E-3</v>
      </c>
      <c r="AE2684">
        <f t="shared" si="176"/>
        <v>1.0290838470997654</v>
      </c>
      <c r="AF2684">
        <f t="shared" si="178"/>
        <v>1.0279439505932155</v>
      </c>
    </row>
    <row r="2685" spans="27:32" x14ac:dyDescent="0.25">
      <c r="AA2685" s="7"/>
      <c r="AB2685" s="7"/>
      <c r="AC2685" s="7"/>
      <c r="AD2685">
        <f t="shared" si="177"/>
        <v>5.3640000000000632E-3</v>
      </c>
      <c r="AE2685">
        <f t="shared" si="176"/>
        <v>1.0289255967399877</v>
      </c>
      <c r="AF2685">
        <f t="shared" si="178"/>
        <v>1.0277952108937631</v>
      </c>
    </row>
    <row r="2686" spans="27:32" x14ac:dyDescent="0.25">
      <c r="AA2686" s="7"/>
      <c r="AB2686" s="7"/>
      <c r="AC2686" s="7"/>
      <c r="AD2686">
        <f t="shared" si="177"/>
        <v>5.3660000000000634E-3</v>
      </c>
      <c r="AE2686">
        <f t="shared" si="176"/>
        <v>1.0287666031081277</v>
      </c>
      <c r="AF2686">
        <f t="shared" si="178"/>
        <v>1.0276457554062428</v>
      </c>
    </row>
    <row r="2687" spans="27:32" x14ac:dyDescent="0.25">
      <c r="AA2687" s="7"/>
      <c r="AB2687" s="7"/>
      <c r="AC2687" s="7"/>
      <c r="AD2687">
        <f t="shared" si="177"/>
        <v>5.3680000000000637E-3</v>
      </c>
      <c r="AE2687">
        <f t="shared" si="176"/>
        <v>1.0286068743388019</v>
      </c>
      <c r="AF2687">
        <f t="shared" si="178"/>
        <v>1.0274955918384745</v>
      </c>
    </row>
    <row r="2688" spans="27:32" x14ac:dyDescent="0.25">
      <c r="AA2688" s="7"/>
      <c r="AB2688" s="7"/>
      <c r="AC2688" s="7"/>
      <c r="AD2688">
        <f t="shared" si="177"/>
        <v>5.370000000000064E-3</v>
      </c>
      <c r="AE2688">
        <f t="shared" si="176"/>
        <v>1.0284464185751936</v>
      </c>
      <c r="AF2688">
        <f t="shared" si="178"/>
        <v>1.0273447279065346</v>
      </c>
    </row>
    <row r="2689" spans="27:32" x14ac:dyDescent="0.25">
      <c r="AA2689" s="7"/>
      <c r="AB2689" s="7"/>
      <c r="AC2689" s="7"/>
      <c r="AD2689">
        <f t="shared" si="177"/>
        <v>5.3720000000000642E-3</v>
      </c>
      <c r="AE2689">
        <f t="shared" si="176"/>
        <v>1.0282852439687091</v>
      </c>
      <c r="AF2689">
        <f t="shared" si="178"/>
        <v>1.0271931713344316</v>
      </c>
    </row>
    <row r="2690" spans="27:32" x14ac:dyDescent="0.25">
      <c r="AA2690" s="7"/>
      <c r="AB2690" s="7"/>
      <c r="AC2690" s="7"/>
      <c r="AD2690">
        <f t="shared" si="177"/>
        <v>5.3740000000000645E-3</v>
      </c>
      <c r="AE2690">
        <f t="shared" si="176"/>
        <v>1.0281233586786382</v>
      </c>
      <c r="AF2690">
        <f t="shared" si="178"/>
        <v>1.027040929853781</v>
      </c>
    </row>
    <row r="2691" spans="27:32" x14ac:dyDescent="0.25">
      <c r="AA2691" s="7"/>
      <c r="AB2691" s="7"/>
      <c r="AC2691" s="7"/>
      <c r="AD2691">
        <f t="shared" si="177"/>
        <v>5.3760000000000648E-3</v>
      </c>
      <c r="AE2691">
        <f t="shared" ref="AE2691:AE2754" si="179">2*ZL*EXP((-NL*AD2691)/(2*NQ))*(SIN((AD2691*SQRT(4*NK*NQ-NL^2))/(2*NQ))/SQRT(4*NK*NQ-NL^2))-NL*ZK*EXP((-NL*AD2691)/(2*NQ))*(SIN((AD2691*SQRT(4*NK*NQ-NL^2))/(2*NQ))/(NK*SQRT(4*NK*NQ-NL^2)))-ZQ*(NL/NQ)*EXP((-NL*AD2691)/(2*NQ))*(SIN((AD2691*SQRT(4*NK*NQ-NL^2))/(2*NQ))/SQRT(4*NK*NQ-NL^2))+ZQ*EXP((-NL*AD2691)/(2*NQ))*(COS((AD2691*SQRT(4*NK*NQ-NL^2))/(2*NQ))/NQ)-ZK*EXP((-NL*AD2691)/(2*NQ))*(COS((AD2691*SQRT(4*NK*NQ-NL^2))/(2*NQ))/NK)+ZK/NK</f>
        <v>1.0279607708718104</v>
      </c>
      <c r="AF2691">
        <f t="shared" si="178"/>
        <v>1.0268880112034824</v>
      </c>
    </row>
    <row r="2692" spans="27:32" x14ac:dyDescent="0.25">
      <c r="AA2692" s="7"/>
      <c r="AB2692" s="7"/>
      <c r="AC2692" s="7"/>
      <c r="AD2692">
        <f t="shared" ref="AD2692:AD2755" si="180">AD2691+t_MAX/5000</f>
        <v>5.378000000000065E-3</v>
      </c>
      <c r="AE2692">
        <f t="shared" si="179"/>
        <v>1.027797488722255</v>
      </c>
      <c r="AF2692">
        <f t="shared" si="178"/>
        <v>1.0267344231293949</v>
      </c>
    </row>
    <row r="2693" spans="27:32" x14ac:dyDescent="0.25">
      <c r="AA2693" s="7"/>
      <c r="AB2693" s="7"/>
      <c r="AC2693" s="7"/>
      <c r="AD2693">
        <f t="shared" si="180"/>
        <v>5.3800000000000653E-3</v>
      </c>
      <c r="AE2693">
        <f t="shared" si="179"/>
        <v>1.0276335204108604</v>
      </c>
      <c r="AF2693">
        <f t="shared" ref="AF2693:AF2756" si="181">(1*(ZQ/TA_SIM^2+ZL/TA_SIM+ZK)-1*(2*ZQ/TA_SIM^2+ZL/TA_SIM)+1*(ZQ/TA_SIM^2)+AF2692*(2*NQ/TA_SIM^2+NL/TA_SIM)-AF2691*(NQ/TA_SIM^2))/(NQ/TA_SIM^2+NL/TA_SIM+NK)</f>
        <v>1.0265801733840161</v>
      </c>
    </row>
    <row r="2694" spans="27:32" x14ac:dyDescent="0.25">
      <c r="AA2694" s="7"/>
      <c r="AB2694" s="7"/>
      <c r="AC2694" s="7"/>
      <c r="AD2694">
        <f t="shared" si="180"/>
        <v>5.3820000000000656E-3</v>
      </c>
      <c r="AE2694">
        <f t="shared" si="179"/>
        <v>1.0274688741250348</v>
      </c>
      <c r="AF2694">
        <f t="shared" si="181"/>
        <v>1.0264252697261584</v>
      </c>
    </row>
    <row r="2695" spans="27:32" x14ac:dyDescent="0.25">
      <c r="AA2695" s="7"/>
      <c r="AB2695" s="7"/>
      <c r="AC2695" s="7"/>
      <c r="AD2695">
        <f t="shared" si="180"/>
        <v>5.3840000000000658E-3</v>
      </c>
      <c r="AE2695">
        <f t="shared" si="179"/>
        <v>1.0273035580583667</v>
      </c>
      <c r="AF2695">
        <f t="shared" si="181"/>
        <v>1.0262697199206283</v>
      </c>
    </row>
    <row r="2696" spans="27:32" x14ac:dyDescent="0.25">
      <c r="AA2696" s="7"/>
      <c r="AB2696" s="7"/>
      <c r="AC2696" s="7"/>
      <c r="AD2696">
        <f t="shared" si="180"/>
        <v>5.3860000000000661E-3</v>
      </c>
      <c r="AE2696">
        <f t="shared" si="179"/>
        <v>1.0271375804102858</v>
      </c>
      <c r="AF2696">
        <f t="shared" si="181"/>
        <v>1.0261135317379049</v>
      </c>
    </row>
    <row r="2697" spans="27:32" x14ac:dyDescent="0.25">
      <c r="AA2697" s="7"/>
      <c r="AB2697" s="7"/>
      <c r="AC2697" s="7"/>
      <c r="AD2697">
        <f t="shared" si="180"/>
        <v>5.3880000000000663E-3</v>
      </c>
      <c r="AE2697">
        <f t="shared" si="179"/>
        <v>1.0269709493857264</v>
      </c>
      <c r="AF2697">
        <f t="shared" si="181"/>
        <v>1.0259567129538196</v>
      </c>
    </row>
    <row r="2698" spans="27:32" x14ac:dyDescent="0.25">
      <c r="AA2698" s="7"/>
      <c r="AB2698" s="7"/>
      <c r="AC2698" s="7"/>
      <c r="AD2698">
        <f t="shared" si="180"/>
        <v>5.3900000000000666E-3</v>
      </c>
      <c r="AE2698">
        <f t="shared" si="179"/>
        <v>1.0268036731947887</v>
      </c>
      <c r="AF2698">
        <f t="shared" si="181"/>
        <v>1.0257992713492365</v>
      </c>
    </row>
    <row r="2699" spans="27:32" x14ac:dyDescent="0.25">
      <c r="AA2699" s="7"/>
      <c r="AB2699" s="7"/>
      <c r="AC2699" s="7"/>
      <c r="AD2699">
        <f t="shared" si="180"/>
        <v>5.3920000000000669E-3</v>
      </c>
      <c r="AE2699">
        <f t="shared" si="179"/>
        <v>1.0266357600524025</v>
      </c>
      <c r="AF2699">
        <f t="shared" si="181"/>
        <v>1.0256412147097331</v>
      </c>
    </row>
    <row r="2700" spans="27:32" x14ac:dyDescent="0.25">
      <c r="AA2700" s="7"/>
      <c r="AB2700" s="7"/>
      <c r="AC2700" s="7"/>
      <c r="AD2700">
        <f t="shared" si="180"/>
        <v>5.3940000000000671E-3</v>
      </c>
      <c r="AE2700">
        <f t="shared" si="179"/>
        <v>1.0264672181779917</v>
      </c>
      <c r="AF2700">
        <f t="shared" si="181"/>
        <v>1.0254825508252814</v>
      </c>
    </row>
    <row r="2701" spans="27:32" x14ac:dyDescent="0.25">
      <c r="AA2701" s="7"/>
      <c r="AB2701" s="7"/>
      <c r="AC2701" s="7"/>
      <c r="AD2701">
        <f t="shared" si="180"/>
        <v>5.3960000000000674E-3</v>
      </c>
      <c r="AE2701">
        <f t="shared" si="179"/>
        <v>1.0262980557951387</v>
      </c>
      <c r="AF2701">
        <f t="shared" si="181"/>
        <v>1.0253232874899303</v>
      </c>
    </row>
    <row r="2702" spans="27:32" x14ac:dyDescent="0.25">
      <c r="AA2702" s="7"/>
      <c r="AB2702" s="7"/>
      <c r="AC2702" s="7"/>
      <c r="AD2702">
        <f t="shared" si="180"/>
        <v>5.3980000000000677E-3</v>
      </c>
      <c r="AE2702">
        <f t="shared" si="179"/>
        <v>1.0261282811312487</v>
      </c>
      <c r="AF2702">
        <f t="shared" si="181"/>
        <v>1.0251634325014882</v>
      </c>
    </row>
    <row r="2703" spans="27:32" x14ac:dyDescent="0.25">
      <c r="AA2703" s="7"/>
      <c r="AB2703" s="7"/>
      <c r="AC2703" s="7"/>
      <c r="AD2703">
        <f t="shared" si="180"/>
        <v>5.4000000000000679E-3</v>
      </c>
      <c r="AE2703">
        <f t="shared" si="179"/>
        <v>1.0259579024172181</v>
      </c>
      <c r="AF2703">
        <f t="shared" si="181"/>
        <v>1.0250029936612066</v>
      </c>
    </row>
    <row r="2704" spans="27:32" x14ac:dyDescent="0.25">
      <c r="AA2704" s="7"/>
      <c r="AB2704" s="7"/>
      <c r="AC2704" s="7"/>
      <c r="AD2704">
        <f t="shared" si="180"/>
        <v>5.4020000000000682E-3</v>
      </c>
      <c r="AE2704">
        <f t="shared" si="179"/>
        <v>1.0257869278870979</v>
      </c>
      <c r="AF2704">
        <f t="shared" si="181"/>
        <v>1.0248419787734635</v>
      </c>
    </row>
    <row r="2705" spans="27:32" x14ac:dyDescent="0.25">
      <c r="AA2705" s="7"/>
      <c r="AB2705" s="7"/>
      <c r="AC2705" s="7"/>
      <c r="AD2705">
        <f t="shared" si="180"/>
        <v>5.4040000000000685E-3</v>
      </c>
      <c r="AE2705">
        <f t="shared" si="179"/>
        <v>1.0256153657777647</v>
      </c>
      <c r="AF2705">
        <f t="shared" si="181"/>
        <v>1.0246803956454487</v>
      </c>
    </row>
    <row r="2706" spans="27:32" x14ac:dyDescent="0.25">
      <c r="AA2706" s="7"/>
      <c r="AB2706" s="7"/>
      <c r="AC2706" s="7"/>
      <c r="AD2706">
        <f t="shared" si="180"/>
        <v>5.4060000000000687E-3</v>
      </c>
      <c r="AE2706">
        <f t="shared" si="179"/>
        <v>1.0254432243285858</v>
      </c>
      <c r="AF2706">
        <f t="shared" si="181"/>
        <v>1.024518252086849</v>
      </c>
    </row>
    <row r="2707" spans="27:32" x14ac:dyDescent="0.25">
      <c r="AA2707" s="7"/>
      <c r="AB2707" s="7"/>
      <c r="AC2707" s="7"/>
      <c r="AD2707">
        <f t="shared" si="180"/>
        <v>5.408000000000069E-3</v>
      </c>
      <c r="AE2707">
        <f t="shared" si="179"/>
        <v>1.0252705117810899</v>
      </c>
      <c r="AF2707">
        <f t="shared" si="181"/>
        <v>1.0243555559095345</v>
      </c>
    </row>
    <row r="2708" spans="27:32" x14ac:dyDescent="0.25">
      <c r="AA2708" s="7"/>
      <c r="AB2708" s="7"/>
      <c r="AC2708" s="7"/>
      <c r="AD2708">
        <f t="shared" si="180"/>
        <v>5.4100000000000693E-3</v>
      </c>
      <c r="AE2708">
        <f t="shared" si="179"/>
        <v>1.0250972363786355</v>
      </c>
      <c r="AF2708">
        <f t="shared" si="181"/>
        <v>1.0241923149272449</v>
      </c>
    </row>
    <row r="2709" spans="27:32" x14ac:dyDescent="0.25">
      <c r="AA2709" s="7"/>
      <c r="AB2709" s="7"/>
      <c r="AC2709" s="7"/>
      <c r="AD2709">
        <f t="shared" si="180"/>
        <v>5.4120000000000695E-3</v>
      </c>
      <c r="AE2709">
        <f t="shared" si="179"/>
        <v>1.0249234063660833</v>
      </c>
      <c r="AF2709">
        <f t="shared" si="181"/>
        <v>1.0240285369552775</v>
      </c>
    </row>
    <row r="2710" spans="27:32" x14ac:dyDescent="0.25">
      <c r="AA2710" s="7"/>
      <c r="AB2710" s="7"/>
      <c r="AC2710" s="7"/>
      <c r="AD2710">
        <f t="shared" si="180"/>
        <v>5.4140000000000698E-3</v>
      </c>
      <c r="AE2710">
        <f t="shared" si="179"/>
        <v>1.0247490299894646</v>
      </c>
      <c r="AF2710">
        <f t="shared" si="181"/>
        <v>1.0238642298101757</v>
      </c>
    </row>
    <row r="2711" spans="27:32" x14ac:dyDescent="0.25">
      <c r="AA2711" s="7"/>
      <c r="AB2711" s="7"/>
      <c r="AC2711" s="7"/>
      <c r="AD2711">
        <f t="shared" si="180"/>
        <v>5.4160000000000701E-3</v>
      </c>
      <c r="AE2711">
        <f t="shared" si="179"/>
        <v>1.0245741154956551</v>
      </c>
      <c r="AF2711">
        <f t="shared" si="181"/>
        <v>1.0236994013094176</v>
      </c>
    </row>
    <row r="2712" spans="27:32" x14ac:dyDescent="0.25">
      <c r="AA2712" s="7"/>
      <c r="AB2712" s="7"/>
      <c r="AC2712" s="7"/>
      <c r="AD2712">
        <f t="shared" si="180"/>
        <v>5.4180000000000703E-3</v>
      </c>
      <c r="AE2712">
        <f t="shared" si="179"/>
        <v>1.0243986711320476</v>
      </c>
      <c r="AF2712">
        <f t="shared" si="181"/>
        <v>1.023534059271106</v>
      </c>
    </row>
    <row r="2713" spans="27:32" x14ac:dyDescent="0.25">
      <c r="AA2713" s="7"/>
      <c r="AB2713" s="7"/>
      <c r="AC2713" s="7"/>
      <c r="AD2713">
        <f t="shared" si="180"/>
        <v>5.4200000000000706E-3</v>
      </c>
      <c r="AE2713">
        <f t="shared" si="179"/>
        <v>1.0242227051462245</v>
      </c>
      <c r="AF2713">
        <f t="shared" si="181"/>
        <v>1.0233682115136584</v>
      </c>
    </row>
    <row r="2714" spans="27:32" x14ac:dyDescent="0.25">
      <c r="AA2714" s="7"/>
      <c r="AB2714" s="7"/>
      <c r="AC2714" s="7"/>
      <c r="AD2714">
        <f t="shared" si="180"/>
        <v>5.4220000000000709E-3</v>
      </c>
      <c r="AE2714">
        <f t="shared" si="179"/>
        <v>1.0240462257856326</v>
      </c>
      <c r="AF2714">
        <f t="shared" si="181"/>
        <v>1.0232018658554995</v>
      </c>
    </row>
    <row r="2715" spans="27:32" x14ac:dyDescent="0.25">
      <c r="AA2715" s="7"/>
      <c r="AB2715" s="7"/>
      <c r="AC2715" s="7"/>
      <c r="AD2715">
        <f t="shared" si="180"/>
        <v>5.4240000000000711E-3</v>
      </c>
      <c r="AE2715">
        <f t="shared" si="179"/>
        <v>1.023869241297259</v>
      </c>
      <c r="AF2715">
        <f t="shared" si="181"/>
        <v>1.0230350301147519</v>
      </c>
    </row>
    <row r="2716" spans="27:32" x14ac:dyDescent="0.25">
      <c r="AA2716" s="7"/>
      <c r="AB2716" s="7"/>
      <c r="AC2716" s="7"/>
      <c r="AD2716">
        <f t="shared" si="180"/>
        <v>5.4260000000000714E-3</v>
      </c>
      <c r="AE2716">
        <f t="shared" si="179"/>
        <v>1.0236917599273059</v>
      </c>
      <c r="AF2716">
        <f t="shared" si="181"/>
        <v>1.0228677121089302</v>
      </c>
    </row>
    <row r="2717" spans="27:32" x14ac:dyDescent="0.25">
      <c r="AA2717" s="7"/>
      <c r="AB2717" s="7"/>
      <c r="AC2717" s="7"/>
      <c r="AD2717">
        <f t="shared" si="180"/>
        <v>5.4280000000000717E-3</v>
      </c>
      <c r="AE2717">
        <f t="shared" si="179"/>
        <v>1.0235137899208677</v>
      </c>
      <c r="AF2717">
        <f t="shared" si="181"/>
        <v>1.022699919654634</v>
      </c>
    </row>
    <row r="2718" spans="27:32" x14ac:dyDescent="0.25">
      <c r="AA2718" s="7"/>
      <c r="AB2718" s="7"/>
      <c r="AC2718" s="7"/>
      <c r="AD2718">
        <f t="shared" si="180"/>
        <v>5.4300000000000719E-3</v>
      </c>
      <c r="AE2718">
        <f t="shared" si="179"/>
        <v>1.0233353395216098</v>
      </c>
      <c r="AF2718">
        <f t="shared" si="181"/>
        <v>1.0225316605672428</v>
      </c>
    </row>
    <row r="2719" spans="27:32" x14ac:dyDescent="0.25">
      <c r="AA2719" s="7"/>
      <c r="AB2719" s="7"/>
      <c r="AC2719" s="7"/>
      <c r="AD2719">
        <f t="shared" si="180"/>
        <v>5.4320000000000722E-3</v>
      </c>
      <c r="AE2719">
        <f t="shared" si="179"/>
        <v>1.0231564169714455</v>
      </c>
      <c r="AF2719">
        <f t="shared" si="181"/>
        <v>1.0223629426606109</v>
      </c>
    </row>
    <row r="2720" spans="27:32" x14ac:dyDescent="0.25">
      <c r="AA2720" s="7"/>
      <c r="AB2720" s="7"/>
      <c r="AC2720" s="7"/>
      <c r="AD2720">
        <f t="shared" si="180"/>
        <v>5.4340000000000725E-3</v>
      </c>
      <c r="AE2720">
        <f t="shared" si="179"/>
        <v>1.0229770305102166</v>
      </c>
      <c r="AF2720">
        <f t="shared" si="181"/>
        <v>1.0221937737467643</v>
      </c>
    </row>
    <row r="2721" spans="27:32" x14ac:dyDescent="0.25">
      <c r="AA2721" s="7"/>
      <c r="AB2721" s="7"/>
      <c r="AC2721" s="7"/>
      <c r="AD2721">
        <f t="shared" si="180"/>
        <v>5.4360000000000727E-3</v>
      </c>
      <c r="AE2721">
        <f t="shared" si="179"/>
        <v>1.0227971883753735</v>
      </c>
      <c r="AF2721">
        <f t="shared" si="181"/>
        <v>1.0220241616355972</v>
      </c>
    </row>
    <row r="2722" spans="27:32" x14ac:dyDescent="0.25">
      <c r="AA2722" s="7"/>
      <c r="AB2722" s="7"/>
      <c r="AC2722" s="7"/>
      <c r="AD2722">
        <f t="shared" si="180"/>
        <v>5.438000000000073E-3</v>
      </c>
      <c r="AE2722">
        <f t="shared" si="179"/>
        <v>1.022616898801656</v>
      </c>
      <c r="AF2722">
        <f t="shared" si="181"/>
        <v>1.0218541141345698</v>
      </c>
    </row>
    <row r="2723" spans="27:32" x14ac:dyDescent="0.25">
      <c r="AA2723" s="7"/>
      <c r="AB2723" s="7"/>
      <c r="AC2723" s="7"/>
      <c r="AD2723">
        <f t="shared" si="180"/>
        <v>5.4400000000000732E-3</v>
      </c>
      <c r="AE2723">
        <f t="shared" si="179"/>
        <v>1.0224361700207751</v>
      </c>
      <c r="AF2723">
        <f t="shared" si="181"/>
        <v>1.0216836390484074</v>
      </c>
    </row>
    <row r="2724" spans="27:32" x14ac:dyDescent="0.25">
      <c r="AA2724" s="7"/>
      <c r="AB2724" s="7"/>
      <c r="AC2724" s="7"/>
      <c r="AD2724">
        <f t="shared" si="180"/>
        <v>5.4420000000000735E-3</v>
      </c>
      <c r="AE2724">
        <f t="shared" si="179"/>
        <v>1.0222550102610981</v>
      </c>
      <c r="AF2724">
        <f t="shared" si="181"/>
        <v>1.0215127441787999</v>
      </c>
    </row>
    <row r="2725" spans="27:32" x14ac:dyDescent="0.25">
      <c r="AA2725" s="7"/>
      <c r="AB2725" s="7"/>
      <c r="AC2725" s="7"/>
      <c r="AD2725">
        <f t="shared" si="180"/>
        <v>5.4440000000000738E-3</v>
      </c>
      <c r="AE2725">
        <f t="shared" si="179"/>
        <v>1.0220734277473298</v>
      </c>
      <c r="AF2725">
        <f t="shared" si="181"/>
        <v>1.0213414373241021</v>
      </c>
    </row>
    <row r="2726" spans="27:32" x14ac:dyDescent="0.25">
      <c r="AA2726" s="7"/>
      <c r="AB2726" s="7"/>
      <c r="AC2726" s="7"/>
      <c r="AD2726">
        <f t="shared" si="180"/>
        <v>5.446000000000074E-3</v>
      </c>
      <c r="AE2726">
        <f t="shared" si="179"/>
        <v>1.0218914307001987</v>
      </c>
      <c r="AF2726">
        <f t="shared" si="181"/>
        <v>1.0211697262790356</v>
      </c>
    </row>
    <row r="2727" spans="27:32" x14ac:dyDescent="0.25">
      <c r="AA2727" s="7"/>
      <c r="AB2727" s="7"/>
      <c r="AC2727" s="7"/>
      <c r="AD2727">
        <f t="shared" si="180"/>
        <v>5.4480000000000743E-3</v>
      </c>
      <c r="AE2727">
        <f t="shared" si="179"/>
        <v>1.0217090273361438</v>
      </c>
      <c r="AF2727">
        <f t="shared" si="181"/>
        <v>1.0209976188343908</v>
      </c>
    </row>
    <row r="2728" spans="27:32" x14ac:dyDescent="0.25">
      <c r="AA2728" s="7"/>
      <c r="AB2728" s="7"/>
      <c r="AC2728" s="7"/>
      <c r="AD2728">
        <f t="shared" si="180"/>
        <v>5.4500000000000746E-3</v>
      </c>
      <c r="AE2728">
        <f t="shared" si="179"/>
        <v>1.021526225866999</v>
      </c>
      <c r="AF2728">
        <f t="shared" si="181"/>
        <v>1.0208251227767302</v>
      </c>
    </row>
    <row r="2729" spans="27:32" x14ac:dyDescent="0.25">
      <c r="AA2729" s="7"/>
      <c r="AB2729" s="7"/>
      <c r="AC2729" s="7"/>
      <c r="AD2729">
        <f t="shared" si="180"/>
        <v>5.4520000000000748E-3</v>
      </c>
      <c r="AE2729">
        <f t="shared" si="179"/>
        <v>1.0213430344996839</v>
      </c>
      <c r="AF2729">
        <f t="shared" si="181"/>
        <v>1.0206522458880924</v>
      </c>
    </row>
    <row r="2730" spans="27:32" x14ac:dyDescent="0.25">
      <c r="AA2730" s="7"/>
      <c r="AB2730" s="7"/>
      <c r="AC2730" s="7"/>
      <c r="AD2730">
        <f t="shared" si="180"/>
        <v>5.4540000000000751E-3</v>
      </c>
      <c r="AE2730">
        <f t="shared" si="179"/>
        <v>1.0211594614358896</v>
      </c>
      <c r="AF2730">
        <f t="shared" si="181"/>
        <v>1.0204789959456977</v>
      </c>
    </row>
    <row r="2731" spans="27:32" x14ac:dyDescent="0.25">
      <c r="AA2731" s="7"/>
      <c r="AB2731" s="7"/>
      <c r="AC2731" s="7"/>
      <c r="AD2731">
        <f t="shared" si="180"/>
        <v>5.4560000000000754E-3</v>
      </c>
      <c r="AE2731">
        <f t="shared" si="179"/>
        <v>1.0209755148717705</v>
      </c>
      <c r="AF2731">
        <f t="shared" si="181"/>
        <v>1.0203053807216529</v>
      </c>
    </row>
    <row r="2732" spans="27:32" x14ac:dyDescent="0.25">
      <c r="AA2732" s="7"/>
      <c r="AB2732" s="7"/>
      <c r="AC2732" s="7"/>
      <c r="AD2732">
        <f t="shared" si="180"/>
        <v>5.4580000000000756E-3</v>
      </c>
      <c r="AE2732">
        <f t="shared" si="179"/>
        <v>1.020791202997634</v>
      </c>
      <c r="AF2732">
        <f t="shared" si="181"/>
        <v>1.0201314079826596</v>
      </c>
    </row>
    <row r="2733" spans="27:32" x14ac:dyDescent="0.25">
      <c r="AA2733" s="7"/>
      <c r="AB2733" s="7"/>
      <c r="AC2733" s="7"/>
      <c r="AD2733">
        <f t="shared" si="180"/>
        <v>5.4600000000000759E-3</v>
      </c>
      <c r="AE2733">
        <f t="shared" si="179"/>
        <v>1.0206065339976329</v>
      </c>
      <c r="AF2733">
        <f t="shared" si="181"/>
        <v>1.0199570854897215</v>
      </c>
    </row>
    <row r="2734" spans="27:32" x14ac:dyDescent="0.25">
      <c r="AA2734" s="7"/>
      <c r="AB2734" s="7"/>
      <c r="AC2734" s="7"/>
      <c r="AD2734">
        <f t="shared" si="180"/>
        <v>5.4620000000000762E-3</v>
      </c>
      <c r="AE2734">
        <f t="shared" si="179"/>
        <v>1.0204215160494576</v>
      </c>
      <c r="AF2734">
        <f t="shared" si="181"/>
        <v>1.0197824209978534</v>
      </c>
    </row>
    <row r="2735" spans="27:32" x14ac:dyDescent="0.25">
      <c r="AA2735" s="7"/>
      <c r="AB2735" s="7"/>
      <c r="AC2735" s="7"/>
      <c r="AD2735">
        <f t="shared" si="180"/>
        <v>5.4640000000000764E-3</v>
      </c>
      <c r="AE2735">
        <f t="shared" si="179"/>
        <v>1.0202361573240297</v>
      </c>
      <c r="AF2735">
        <f t="shared" si="181"/>
        <v>1.0196074222557914</v>
      </c>
    </row>
    <row r="2736" spans="27:32" x14ac:dyDescent="0.25">
      <c r="AA2736" s="7"/>
      <c r="AB2736" s="7"/>
      <c r="AC2736" s="7"/>
      <c r="AD2736">
        <f t="shared" si="180"/>
        <v>5.4660000000000767E-3</v>
      </c>
      <c r="AE2736">
        <f t="shared" si="179"/>
        <v>1.0200504659851983</v>
      </c>
      <c r="AF2736">
        <f t="shared" si="181"/>
        <v>1.0194320970057027</v>
      </c>
    </row>
    <row r="2737" spans="27:32" x14ac:dyDescent="0.25">
      <c r="AA2737" s="7"/>
      <c r="AB2737" s="7"/>
      <c r="AC2737" s="7"/>
      <c r="AD2737">
        <f t="shared" si="180"/>
        <v>5.468000000000077E-3</v>
      </c>
      <c r="AE2737">
        <f t="shared" si="179"/>
        <v>1.0198644501894336</v>
      </c>
      <c r="AF2737">
        <f t="shared" si="181"/>
        <v>1.0192564529828989</v>
      </c>
    </row>
    <row r="2738" spans="27:32" x14ac:dyDescent="0.25">
      <c r="AA2738" s="7"/>
      <c r="AB2738" s="7"/>
      <c r="AC2738" s="7"/>
      <c r="AD2738">
        <f t="shared" si="180"/>
        <v>5.4700000000000772E-3</v>
      </c>
      <c r="AE2738">
        <f t="shared" si="179"/>
        <v>1.0196781180855259</v>
      </c>
      <c r="AF2738">
        <f t="shared" si="181"/>
        <v>1.0190804979155477</v>
      </c>
    </row>
    <row r="2739" spans="27:32" x14ac:dyDescent="0.25">
      <c r="AA2739" s="7"/>
      <c r="AB2739" s="7"/>
      <c r="AC2739" s="7"/>
      <c r="AD2739">
        <f t="shared" si="180"/>
        <v>5.4720000000000775E-3</v>
      </c>
      <c r="AE2739">
        <f t="shared" si="179"/>
        <v>1.0194914778142821</v>
      </c>
      <c r="AF2739">
        <f t="shared" si="181"/>
        <v>1.0189042395243875</v>
      </c>
    </row>
    <row r="2740" spans="27:32" x14ac:dyDescent="0.25">
      <c r="AA2740" s="7"/>
      <c r="AB2740" s="7"/>
      <c r="AC2740" s="7"/>
      <c r="AD2740">
        <f t="shared" si="180"/>
        <v>5.4740000000000778E-3</v>
      </c>
      <c r="AE2740">
        <f t="shared" si="179"/>
        <v>1.0193045375082259</v>
      </c>
      <c r="AF2740">
        <f t="shared" si="181"/>
        <v>1.0187276855224416</v>
      </c>
    </row>
    <row r="2741" spans="27:32" x14ac:dyDescent="0.25">
      <c r="AA2741" s="7"/>
      <c r="AB2741" s="7"/>
      <c r="AC2741" s="7"/>
      <c r="AD2741">
        <f t="shared" si="180"/>
        <v>5.476000000000078E-3</v>
      </c>
      <c r="AE2741">
        <f t="shared" si="179"/>
        <v>1.019117305291297</v>
      </c>
      <c r="AF2741">
        <f t="shared" si="181"/>
        <v>1.0185508436147348</v>
      </c>
    </row>
    <row r="2742" spans="27:32" x14ac:dyDescent="0.25">
      <c r="AA2742" s="7"/>
      <c r="AB2742" s="7"/>
      <c r="AC2742" s="7"/>
      <c r="AD2742">
        <f t="shared" si="180"/>
        <v>5.4780000000000783E-3</v>
      </c>
      <c r="AE2742">
        <f t="shared" si="179"/>
        <v>1.0189297892785525</v>
      </c>
      <c r="AF2742">
        <f t="shared" si="181"/>
        <v>1.01837372149801</v>
      </c>
    </row>
    <row r="2743" spans="27:32" x14ac:dyDescent="0.25">
      <c r="AA2743" s="7"/>
      <c r="AB2743" s="7"/>
      <c r="AC2743" s="7"/>
      <c r="AD2743">
        <f t="shared" si="180"/>
        <v>5.4800000000000786E-3</v>
      </c>
      <c r="AE2743">
        <f t="shared" si="179"/>
        <v>1.0187419975758703</v>
      </c>
      <c r="AF2743">
        <f t="shared" si="181"/>
        <v>1.0181963268604466</v>
      </c>
    </row>
    <row r="2744" spans="27:32" x14ac:dyDescent="0.25">
      <c r="AA2744" s="7"/>
      <c r="AB2744" s="7"/>
      <c r="AC2744" s="7"/>
      <c r="AD2744">
        <f t="shared" si="180"/>
        <v>5.4820000000000788E-3</v>
      </c>
      <c r="AE2744">
        <f t="shared" si="179"/>
        <v>1.0185539382796507</v>
      </c>
      <c r="AF2744">
        <f t="shared" si="181"/>
        <v>1.0180186673813789</v>
      </c>
    </row>
    <row r="2745" spans="27:32" x14ac:dyDescent="0.25">
      <c r="AA2745" s="7"/>
      <c r="AB2745" s="7"/>
      <c r="AC2745" s="7"/>
      <c r="AD2745">
        <f t="shared" si="180"/>
        <v>5.4840000000000791E-3</v>
      </c>
      <c r="AE2745">
        <f t="shared" si="179"/>
        <v>1.0183656194765227</v>
      </c>
      <c r="AF2745">
        <f t="shared" si="181"/>
        <v>1.0178407507310168</v>
      </c>
    </row>
    <row r="2746" spans="27:32" x14ac:dyDescent="0.25">
      <c r="AA2746" s="7"/>
      <c r="AB2746" s="7"/>
      <c r="AC2746" s="7"/>
      <c r="AD2746">
        <f t="shared" si="180"/>
        <v>5.4860000000000794E-3</v>
      </c>
      <c r="AE2746">
        <f t="shared" si="179"/>
        <v>1.0181770492430484</v>
      </c>
      <c r="AF2746">
        <f t="shared" si="181"/>
        <v>1.0176625845701666</v>
      </c>
    </row>
    <row r="2747" spans="27:32" x14ac:dyDescent="0.25">
      <c r="AA2747" s="7"/>
      <c r="AB2747" s="7"/>
      <c r="AC2747" s="7"/>
      <c r="AD2747">
        <f t="shared" si="180"/>
        <v>5.4880000000000796E-3</v>
      </c>
      <c r="AE2747">
        <f t="shared" si="179"/>
        <v>1.0179882356454308</v>
      </c>
      <c r="AF2747">
        <f t="shared" si="181"/>
        <v>1.0174841765499532</v>
      </c>
    </row>
    <row r="2748" spans="27:32" x14ac:dyDescent="0.25">
      <c r="AA2748" s="7"/>
      <c r="AB2748" s="7"/>
      <c r="AC2748" s="7"/>
      <c r="AD2748">
        <f t="shared" si="180"/>
        <v>5.4900000000000799E-3</v>
      </c>
      <c r="AE2748">
        <f t="shared" si="179"/>
        <v>1.0177991867392213</v>
      </c>
      <c r="AF2748">
        <f t="shared" si="181"/>
        <v>1.0173055343115442</v>
      </c>
    </row>
    <row r="2749" spans="27:32" x14ac:dyDescent="0.25">
      <c r="AA2749" s="7"/>
      <c r="AB2749" s="7"/>
      <c r="AC2749" s="7"/>
      <c r="AD2749">
        <f t="shared" si="180"/>
        <v>5.4920000000000802E-3</v>
      </c>
      <c r="AE2749">
        <f t="shared" si="179"/>
        <v>1.0176099105690279</v>
      </c>
      <c r="AF2749">
        <f t="shared" si="181"/>
        <v>1.0171266654858739</v>
      </c>
    </row>
    <row r="2750" spans="27:32" x14ac:dyDescent="0.25">
      <c r="AA2750" s="7"/>
      <c r="AB2750" s="7"/>
      <c r="AC2750" s="7"/>
      <c r="AD2750">
        <f t="shared" si="180"/>
        <v>5.4940000000000804E-3</v>
      </c>
      <c r="AE2750">
        <f t="shared" si="179"/>
        <v>1.0174204151682278</v>
      </c>
      <c r="AF2750">
        <f t="shared" si="181"/>
        <v>1.0169475776933687</v>
      </c>
    </row>
    <row r="2751" spans="27:32" x14ac:dyDescent="0.25">
      <c r="AA2751" s="7"/>
      <c r="AB2751" s="7"/>
      <c r="AC2751" s="7"/>
      <c r="AD2751">
        <f t="shared" si="180"/>
        <v>5.4960000000000807E-3</v>
      </c>
      <c r="AE2751">
        <f t="shared" si="179"/>
        <v>1.0172307085586765</v>
      </c>
      <c r="AF2751">
        <f t="shared" si="181"/>
        <v>1.0167682785436736</v>
      </c>
    </row>
    <row r="2752" spans="27:32" x14ac:dyDescent="0.25">
      <c r="AA2752" s="7"/>
      <c r="AB2752" s="7"/>
      <c r="AC2752" s="7"/>
      <c r="AD2752">
        <f t="shared" si="180"/>
        <v>5.4980000000000809E-3</v>
      </c>
      <c r="AE2752">
        <f t="shared" si="179"/>
        <v>1.0170407987504217</v>
      </c>
      <c r="AF2752">
        <f t="shared" si="181"/>
        <v>1.0165887756353806</v>
      </c>
    </row>
    <row r="2753" spans="27:32" x14ac:dyDescent="0.25">
      <c r="AA2753" s="7"/>
      <c r="AB2753" s="7"/>
      <c r="AC2753" s="7"/>
      <c r="AD2753">
        <f t="shared" si="180"/>
        <v>5.5000000000000812E-3</v>
      </c>
      <c r="AE2753">
        <f t="shared" si="179"/>
        <v>1.0168506937414168</v>
      </c>
      <c r="AF2753">
        <f t="shared" si="181"/>
        <v>1.0164090765557574</v>
      </c>
    </row>
    <row r="2754" spans="27:32" x14ac:dyDescent="0.25">
      <c r="AA2754" s="7"/>
      <c r="AB2754" s="7"/>
      <c r="AC2754" s="7"/>
      <c r="AD2754">
        <f t="shared" si="180"/>
        <v>5.5020000000000815E-3</v>
      </c>
      <c r="AE2754">
        <f t="shared" si="179"/>
        <v>1.0166604015172358</v>
      </c>
      <c r="AF2754">
        <f t="shared" si="181"/>
        <v>1.0162291888804773</v>
      </c>
    </row>
    <row r="2755" spans="27:32" x14ac:dyDescent="0.25">
      <c r="AA2755" s="7"/>
      <c r="AB2755" s="7"/>
      <c r="AC2755" s="7"/>
      <c r="AD2755">
        <f t="shared" si="180"/>
        <v>5.5040000000000817E-3</v>
      </c>
      <c r="AE2755">
        <f t="shared" ref="AE2755:AE2818" si="182">2*ZL*EXP((-NL*AD2755)/(2*NQ))*(SIN((AD2755*SQRT(4*NK*NQ-NL^2))/(2*NQ))/SQRT(4*NK*NQ-NL^2))-NL*ZK*EXP((-NL*AD2755)/(2*NQ))*(SIN((AD2755*SQRT(4*NK*NQ-NL^2))/(2*NQ))/(NK*SQRT(4*NK*NQ-NL^2)))-ZQ*(NL/NQ)*EXP((-NL*AD2755)/(2*NQ))*(SIN((AD2755*SQRT(4*NK*NQ-NL^2))/(2*NQ))/SQRT(4*NK*NQ-NL^2))+ZQ*EXP((-NL*AD2755)/(2*NQ))*(COS((AD2755*SQRT(4*NK*NQ-NL^2))/(2*NQ))/NQ)-ZK*EXP((-NL*AD2755)/(2*NQ))*(COS((AD2755*SQRT(4*NK*NQ-NL^2))/(2*NQ))/NK)+ZK/NK</f>
        <v>1.0164699300507896</v>
      </c>
      <c r="AF2755">
        <f t="shared" si="181"/>
        <v>1.0160491201733508</v>
      </c>
    </row>
    <row r="2756" spans="27:32" x14ac:dyDescent="0.25">
      <c r="AA2756" s="7"/>
      <c r="AB2756" s="7"/>
      <c r="AC2756" s="7"/>
      <c r="AD2756">
        <f t="shared" ref="AD2756:AD2819" si="183">AD2755+t_MAX/5000</f>
        <v>5.506000000000082E-3</v>
      </c>
      <c r="AE2756">
        <f t="shared" si="182"/>
        <v>1.0162792873020436</v>
      </c>
      <c r="AF2756">
        <f t="shared" si="181"/>
        <v>1.0158688779860572</v>
      </c>
    </row>
    <row r="2757" spans="27:32" x14ac:dyDescent="0.25">
      <c r="AA2757" s="7"/>
      <c r="AB2757" s="7"/>
      <c r="AC2757" s="7"/>
      <c r="AD2757">
        <f t="shared" si="183"/>
        <v>5.5080000000000823E-3</v>
      </c>
      <c r="AE2757">
        <f t="shared" si="182"/>
        <v>1.0160884812177364</v>
      </c>
      <c r="AF2757">
        <f t="shared" ref="AF2757:AF2820" si="184">(1*(ZQ/TA_SIM^2+ZL/TA_SIM+ZK)-1*(2*ZQ/TA_SIM^2+ZL/TA_SIM)+1*(ZQ/TA_SIM^2)+AF2756*(2*NQ/TA_SIM^2+NL/TA_SIM)-AF2755*(NQ/TA_SIM^2))/(NQ/TA_SIM^2+NL/TA_SIM+NK)</f>
        <v>1.015688469857879</v>
      </c>
    </row>
    <row r="2758" spans="27:32" x14ac:dyDescent="0.25">
      <c r="AA2758" s="7"/>
      <c r="AB2758" s="7"/>
      <c r="AC2758" s="7"/>
      <c r="AD2758">
        <f t="shared" si="183"/>
        <v>5.5100000000000825E-3</v>
      </c>
      <c r="AE2758">
        <f t="shared" si="182"/>
        <v>1.0158975197310989</v>
      </c>
      <c r="AF2758">
        <f t="shared" si="184"/>
        <v>1.0155079033154359</v>
      </c>
    </row>
    <row r="2759" spans="27:32" x14ac:dyDescent="0.25">
      <c r="AA2759" s="7"/>
      <c r="AB2759" s="7"/>
      <c r="AC2759" s="7"/>
      <c r="AD2759">
        <f t="shared" si="183"/>
        <v>5.5120000000000828E-3</v>
      </c>
      <c r="AE2759">
        <f t="shared" si="182"/>
        <v>1.0157064107615761</v>
      </c>
      <c r="AF2759">
        <f t="shared" si="184"/>
        <v>1.0153271858724211</v>
      </c>
    </row>
    <row r="2760" spans="27:32" x14ac:dyDescent="0.25">
      <c r="AA2760" s="7"/>
      <c r="AB2760" s="7"/>
      <c r="AC2760" s="7"/>
      <c r="AD2760">
        <f t="shared" si="183"/>
        <v>5.5140000000000831E-3</v>
      </c>
      <c r="AE2760">
        <f t="shared" si="182"/>
        <v>1.0155151622145497</v>
      </c>
      <c r="AF2760">
        <f t="shared" si="184"/>
        <v>1.0151463250293382</v>
      </c>
    </row>
    <row r="2761" spans="27:32" x14ac:dyDescent="0.25">
      <c r="AA2761" s="7"/>
      <c r="AB2761" s="7"/>
      <c r="AC2761" s="7"/>
      <c r="AD2761">
        <f t="shared" si="183"/>
        <v>5.5160000000000833E-3</v>
      </c>
      <c r="AE2761">
        <f t="shared" si="182"/>
        <v>1.015323781981061</v>
      </c>
      <c r="AF2761">
        <f t="shared" si="184"/>
        <v>1.0149653282732396</v>
      </c>
    </row>
    <row r="2762" spans="27:32" x14ac:dyDescent="0.25">
      <c r="AA2762" s="7"/>
      <c r="AB2762" s="7"/>
      <c r="AC2762" s="7"/>
      <c r="AD2762">
        <f t="shared" si="183"/>
        <v>5.5180000000000836E-3</v>
      </c>
      <c r="AE2762">
        <f t="shared" si="182"/>
        <v>1.015132277937536</v>
      </c>
      <c r="AF2762">
        <f t="shared" si="184"/>
        <v>1.0147842030774652</v>
      </c>
    </row>
    <row r="2763" spans="27:32" x14ac:dyDescent="0.25">
      <c r="AA2763" s="7"/>
      <c r="AB2763" s="7"/>
      <c r="AC2763" s="7"/>
      <c r="AD2763">
        <f t="shared" si="183"/>
        <v>5.5200000000000839E-3</v>
      </c>
      <c r="AE2763">
        <f t="shared" si="182"/>
        <v>1.014940657945512</v>
      </c>
      <c r="AF2763">
        <f t="shared" si="184"/>
        <v>1.0146029569013841</v>
      </c>
    </row>
    <row r="2764" spans="27:32" x14ac:dyDescent="0.25">
      <c r="AA2764" s="7"/>
      <c r="AB2764" s="7"/>
      <c r="AC2764" s="7"/>
      <c r="AD2764">
        <f t="shared" si="183"/>
        <v>5.5220000000000841E-3</v>
      </c>
      <c r="AE2764">
        <f t="shared" si="182"/>
        <v>1.0147489298513641</v>
      </c>
      <c r="AF2764">
        <f t="shared" si="184"/>
        <v>1.0144215971901358</v>
      </c>
    </row>
    <row r="2765" spans="27:32" x14ac:dyDescent="0.25">
      <c r="AA2765" s="7"/>
      <c r="AB2765" s="7"/>
      <c r="AC2765" s="7"/>
      <c r="AD2765">
        <f t="shared" si="183"/>
        <v>5.5240000000000844E-3</v>
      </c>
      <c r="AE2765">
        <f t="shared" si="182"/>
        <v>1.0145571014860348</v>
      </c>
      <c r="AF2765">
        <f t="shared" si="184"/>
        <v>1.014240131374373</v>
      </c>
    </row>
    <row r="2766" spans="27:32" x14ac:dyDescent="0.25">
      <c r="AA2766" s="7"/>
      <c r="AB2766" s="7"/>
      <c r="AC2766" s="7"/>
      <c r="AD2766">
        <f t="shared" si="183"/>
        <v>5.5260000000000847E-3</v>
      </c>
      <c r="AE2766">
        <f t="shared" si="182"/>
        <v>1.0143651806647636</v>
      </c>
      <c r="AF2766">
        <f t="shared" si="184"/>
        <v>1.0140585668700066</v>
      </c>
    </row>
    <row r="2767" spans="27:32" x14ac:dyDescent="0.25">
      <c r="AA2767" s="7"/>
      <c r="AB2767" s="7"/>
      <c r="AC2767" s="7"/>
      <c r="AD2767">
        <f t="shared" si="183"/>
        <v>5.5280000000000849E-3</v>
      </c>
      <c r="AE2767">
        <f t="shared" si="182"/>
        <v>1.0141731751868175</v>
      </c>
      <c r="AF2767">
        <f t="shared" si="184"/>
        <v>1.0138769110779509</v>
      </c>
    </row>
    <row r="2768" spans="27:32" x14ac:dyDescent="0.25">
      <c r="AA2768" s="7"/>
      <c r="AB2768" s="7"/>
      <c r="AC2768" s="7"/>
      <c r="AD2768">
        <f t="shared" si="183"/>
        <v>5.5300000000000852E-3</v>
      </c>
      <c r="AE2768">
        <f t="shared" si="182"/>
        <v>1.0139810928352258</v>
      </c>
      <c r="AF2768">
        <f t="shared" si="184"/>
        <v>1.01369517138387</v>
      </c>
    </row>
    <row r="2769" spans="27:32" x14ac:dyDescent="0.25">
      <c r="AA2769" s="7"/>
      <c r="AB2769" s="7"/>
      <c r="AC2769" s="7"/>
      <c r="AD2769">
        <f t="shared" si="183"/>
        <v>5.5320000000000855E-3</v>
      </c>
      <c r="AE2769">
        <f t="shared" si="182"/>
        <v>1.0137889413765107</v>
      </c>
      <c r="AF2769">
        <f t="shared" si="184"/>
        <v>1.0135133551579265</v>
      </c>
    </row>
    <row r="2770" spans="27:32" x14ac:dyDescent="0.25">
      <c r="AA2770" s="7"/>
      <c r="AB2770" s="7"/>
      <c r="AC2770" s="7"/>
      <c r="AD2770">
        <f t="shared" si="183"/>
        <v>5.5340000000000857E-3</v>
      </c>
      <c r="AE2770">
        <f t="shared" si="182"/>
        <v>1.0135967285604259</v>
      </c>
      <c r="AF2770">
        <f t="shared" si="184"/>
        <v>1.0133314697545301</v>
      </c>
    </row>
    <row r="2771" spans="27:32" x14ac:dyDescent="0.25">
      <c r="AA2771" s="7"/>
      <c r="AB2771" s="7"/>
      <c r="AC2771" s="7"/>
      <c r="AD2771">
        <f t="shared" si="183"/>
        <v>5.536000000000086E-3</v>
      </c>
      <c r="AE2771">
        <f t="shared" si="182"/>
        <v>1.0134044621196905</v>
      </c>
      <c r="AF2771">
        <f t="shared" si="184"/>
        <v>1.0131495225120888</v>
      </c>
    </row>
    <row r="2772" spans="27:32" x14ac:dyDescent="0.25">
      <c r="AA2772" s="7"/>
      <c r="AB2772" s="7"/>
      <c r="AC2772" s="7"/>
      <c r="AD2772">
        <f t="shared" si="183"/>
        <v>5.5380000000000863E-3</v>
      </c>
      <c r="AE2772">
        <f t="shared" si="182"/>
        <v>1.0132121497697282</v>
      </c>
      <c r="AF2772">
        <f t="shared" si="184"/>
        <v>1.0129675207527598</v>
      </c>
    </row>
    <row r="2773" spans="27:32" x14ac:dyDescent="0.25">
      <c r="AA2773" s="7"/>
      <c r="AB2773" s="7"/>
      <c r="AC2773" s="7"/>
      <c r="AD2773">
        <f t="shared" si="183"/>
        <v>5.5400000000000865E-3</v>
      </c>
      <c r="AE2773">
        <f t="shared" si="182"/>
        <v>1.0130197992084065</v>
      </c>
      <c r="AF2773">
        <f t="shared" si="184"/>
        <v>1.0127854717822031</v>
      </c>
    </row>
    <row r="2774" spans="27:32" x14ac:dyDescent="0.25">
      <c r="AA2774" s="7"/>
      <c r="AB2774" s="7"/>
      <c r="AC2774" s="7"/>
      <c r="AD2774">
        <f t="shared" si="183"/>
        <v>5.5420000000000868E-3</v>
      </c>
      <c r="AE2774">
        <f t="shared" si="182"/>
        <v>1.0128274181157766</v>
      </c>
      <c r="AF2774">
        <f t="shared" si="184"/>
        <v>1.0126033828893362</v>
      </c>
    </row>
    <row r="2775" spans="27:32" x14ac:dyDescent="0.25">
      <c r="AA2775" s="7"/>
      <c r="AB2775" s="7"/>
      <c r="AC2775" s="7"/>
      <c r="AD2775">
        <f t="shared" si="183"/>
        <v>5.5440000000000871E-3</v>
      </c>
      <c r="AE2775">
        <f t="shared" si="182"/>
        <v>1.0126350141538158</v>
      </c>
      <c r="AF2775">
        <f t="shared" si="184"/>
        <v>1.0124212613460883</v>
      </c>
    </row>
    <row r="2776" spans="27:32" x14ac:dyDescent="0.25">
      <c r="AA2776" s="7"/>
      <c r="AB2776" s="7"/>
      <c r="AC2776" s="7"/>
      <c r="AD2776">
        <f t="shared" si="183"/>
        <v>5.5460000000000873E-3</v>
      </c>
      <c r="AE2776">
        <f t="shared" si="182"/>
        <v>1.0124425949661708</v>
      </c>
      <c r="AF2776">
        <f t="shared" si="184"/>
        <v>1.0122391144071587</v>
      </c>
    </row>
    <row r="2777" spans="27:32" x14ac:dyDescent="0.25">
      <c r="AA2777" s="7"/>
      <c r="AB2777" s="7"/>
      <c r="AC2777" s="7"/>
      <c r="AD2777">
        <f t="shared" si="183"/>
        <v>5.5480000000000876E-3</v>
      </c>
      <c r="AE2777">
        <f t="shared" si="182"/>
        <v>1.0122501681779019</v>
      </c>
      <c r="AF2777">
        <f t="shared" si="184"/>
        <v>1.0120569493097744</v>
      </c>
    </row>
    <row r="2778" spans="27:32" x14ac:dyDescent="0.25">
      <c r="AA2778" s="7"/>
      <c r="AB2778" s="7"/>
      <c r="AC2778" s="7"/>
      <c r="AD2778">
        <f t="shared" si="183"/>
        <v>5.5500000000000878E-3</v>
      </c>
      <c r="AE2778">
        <f t="shared" si="182"/>
        <v>1.0120577413952296</v>
      </c>
      <c r="AF2778">
        <f t="shared" si="184"/>
        <v>1.0118747732734494</v>
      </c>
    </row>
    <row r="2779" spans="27:32" x14ac:dyDescent="0.25">
      <c r="AA2779" s="7"/>
      <c r="AB2779" s="7"/>
      <c r="AC2779" s="7"/>
      <c r="AD2779">
        <f t="shared" si="183"/>
        <v>5.5520000000000881E-3</v>
      </c>
      <c r="AE2779">
        <f t="shared" si="182"/>
        <v>1.0118653222052811</v>
      </c>
      <c r="AF2779">
        <f t="shared" si="184"/>
        <v>1.0116925934997463</v>
      </c>
    </row>
    <row r="2780" spans="27:32" x14ac:dyDescent="0.25">
      <c r="AA2780" s="7"/>
      <c r="AB2780" s="7"/>
      <c r="AC2780" s="7"/>
      <c r="AD2780">
        <f t="shared" si="183"/>
        <v>5.5540000000000884E-3</v>
      </c>
      <c r="AE2780">
        <f t="shared" si="182"/>
        <v>1.0116729181758406</v>
      </c>
      <c r="AF2780">
        <f t="shared" si="184"/>
        <v>1.011510417172037</v>
      </c>
    </row>
    <row r="2781" spans="27:32" x14ac:dyDescent="0.25">
      <c r="AA2781" s="7"/>
      <c r="AB2781" s="7"/>
      <c r="AC2781" s="7"/>
      <c r="AD2781">
        <f t="shared" si="183"/>
        <v>5.5560000000000886E-3</v>
      </c>
      <c r="AE2781">
        <f t="shared" si="182"/>
        <v>1.0114805368550972</v>
      </c>
      <c r="AF2781">
        <f t="shared" si="184"/>
        <v>1.0113282514552679</v>
      </c>
    </row>
    <row r="2782" spans="27:32" x14ac:dyDescent="0.25">
      <c r="AA2782" s="7"/>
      <c r="AB2782" s="7"/>
      <c r="AC2782" s="7"/>
      <c r="AD2782">
        <f t="shared" si="183"/>
        <v>5.5580000000000889E-3</v>
      </c>
      <c r="AE2782">
        <f t="shared" si="182"/>
        <v>1.0112881857713989</v>
      </c>
      <c r="AF2782">
        <f t="shared" si="184"/>
        <v>1.0111461034957236</v>
      </c>
    </row>
    <row r="2783" spans="27:32" x14ac:dyDescent="0.25">
      <c r="AA2783" s="7"/>
      <c r="AB2783" s="7"/>
      <c r="AC2783" s="7"/>
      <c r="AD2783">
        <f t="shared" si="183"/>
        <v>5.5600000000000892E-3</v>
      </c>
      <c r="AE2783">
        <f t="shared" si="182"/>
        <v>1.0110958724330039</v>
      </c>
      <c r="AF2783">
        <f t="shared" si="184"/>
        <v>1.0109639804207931</v>
      </c>
    </row>
    <row r="2784" spans="27:32" x14ac:dyDescent="0.25">
      <c r="AA2784" s="7"/>
      <c r="AB2784" s="7"/>
      <c r="AC2784" s="7"/>
      <c r="AD2784">
        <f t="shared" si="183"/>
        <v>5.5620000000000894E-3</v>
      </c>
      <c r="AE2784">
        <f t="shared" si="182"/>
        <v>1.0109036043278359</v>
      </c>
      <c r="AF2784">
        <f t="shared" si="184"/>
        <v>1.0107818893387368</v>
      </c>
    </row>
    <row r="2785" spans="27:32" x14ac:dyDescent="0.25">
      <c r="AA2785" s="7"/>
      <c r="AB2785" s="7"/>
      <c r="AC2785" s="7"/>
      <c r="AD2785">
        <f t="shared" si="183"/>
        <v>5.5640000000000897E-3</v>
      </c>
      <c r="AE2785">
        <f t="shared" si="182"/>
        <v>1.0107113889232391</v>
      </c>
      <c r="AF2785">
        <f t="shared" si="184"/>
        <v>1.0105998373384568</v>
      </c>
    </row>
    <row r="2786" spans="27:32" x14ac:dyDescent="0.25">
      <c r="AA2786" s="7"/>
      <c r="AB2786" s="7"/>
      <c r="AC2786" s="7"/>
      <c r="AD2786">
        <f t="shared" si="183"/>
        <v>5.56600000000009E-3</v>
      </c>
      <c r="AE2786">
        <f t="shared" si="182"/>
        <v>1.010519233665736</v>
      </c>
      <c r="AF2786">
        <f t="shared" si="184"/>
        <v>1.0104178314892656</v>
      </c>
    </row>
    <row r="2787" spans="27:32" x14ac:dyDescent="0.25">
      <c r="AA2787" s="7"/>
      <c r="AB2787" s="7"/>
      <c r="AC2787" s="7"/>
      <c r="AD2787">
        <f t="shared" si="183"/>
        <v>5.5680000000000902E-3</v>
      </c>
      <c r="AE2787">
        <f t="shared" si="182"/>
        <v>1.0103271459807863</v>
      </c>
      <c r="AF2787">
        <f t="shared" si="184"/>
        <v>1.0102358788406582</v>
      </c>
    </row>
    <row r="2788" spans="27:32" x14ac:dyDescent="0.25">
      <c r="AA2788" s="7"/>
      <c r="AB2788" s="7"/>
      <c r="AC2788" s="7"/>
      <c r="AD2788">
        <f t="shared" si="183"/>
        <v>5.5700000000000905E-3</v>
      </c>
      <c r="AE2788">
        <f t="shared" si="182"/>
        <v>1.0101351332725459</v>
      </c>
      <c r="AF2788">
        <f t="shared" si="184"/>
        <v>1.010053986422085</v>
      </c>
    </row>
    <row r="2789" spans="27:32" x14ac:dyDescent="0.25">
      <c r="AA2789" s="7"/>
      <c r="AB2789" s="7"/>
      <c r="AC2789" s="7"/>
      <c r="AD2789">
        <f t="shared" si="183"/>
        <v>5.5720000000000908E-3</v>
      </c>
      <c r="AE2789">
        <f t="shared" si="182"/>
        <v>1.0099432029236299</v>
      </c>
      <c r="AF2789">
        <f t="shared" si="184"/>
        <v>1.0098721612427255</v>
      </c>
    </row>
    <row r="2790" spans="27:32" x14ac:dyDescent="0.25">
      <c r="AA2790" s="7"/>
      <c r="AB2790" s="7"/>
      <c r="AC2790" s="7"/>
      <c r="AD2790">
        <f t="shared" si="183"/>
        <v>5.574000000000091E-3</v>
      </c>
      <c r="AE2790">
        <f t="shared" si="182"/>
        <v>1.0097513622948744</v>
      </c>
      <c r="AF2790">
        <f t="shared" si="184"/>
        <v>1.0096904102912647</v>
      </c>
    </row>
    <row r="2791" spans="27:32" x14ac:dyDescent="0.25">
      <c r="AA2791" s="7"/>
      <c r="AB2791" s="7"/>
      <c r="AC2791" s="7"/>
      <c r="AD2791">
        <f t="shared" si="183"/>
        <v>5.5760000000000913E-3</v>
      </c>
      <c r="AE2791">
        <f t="shared" si="182"/>
        <v>1.0095596187251012</v>
      </c>
      <c r="AF2791">
        <f t="shared" si="184"/>
        <v>1.0095087405356697</v>
      </c>
    </row>
    <row r="2792" spans="27:32" x14ac:dyDescent="0.25">
      <c r="AA2792" s="7"/>
      <c r="AB2792" s="7"/>
      <c r="AC2792" s="7"/>
      <c r="AD2792">
        <f t="shared" si="183"/>
        <v>5.5780000000000916E-3</v>
      </c>
      <c r="AE2792">
        <f t="shared" si="182"/>
        <v>1.0093679795308848</v>
      </c>
      <c r="AF2792">
        <f t="shared" si="184"/>
        <v>1.009327158922968</v>
      </c>
    </row>
    <row r="2793" spans="27:32" x14ac:dyDescent="0.25">
      <c r="AA2793" s="7"/>
      <c r="AB2793" s="7"/>
      <c r="AC2793" s="7"/>
      <c r="AD2793">
        <f t="shared" si="183"/>
        <v>5.5800000000000918E-3</v>
      </c>
      <c r="AE2793">
        <f t="shared" si="182"/>
        <v>1.0091764520063176</v>
      </c>
      <c r="AF2793">
        <f t="shared" si="184"/>
        <v>1.0091456723790271</v>
      </c>
    </row>
    <row r="2794" spans="27:32" x14ac:dyDescent="0.25">
      <c r="AA2794" s="7"/>
      <c r="AB2794" s="7"/>
      <c r="AC2794" s="7"/>
      <c r="AD2794">
        <f t="shared" si="183"/>
        <v>5.5820000000000921E-3</v>
      </c>
      <c r="AE2794">
        <f t="shared" si="182"/>
        <v>1.0089850434227807</v>
      </c>
      <c r="AF2794">
        <f t="shared" si="184"/>
        <v>1.0089642878083362</v>
      </c>
    </row>
    <row r="2795" spans="27:32" x14ac:dyDescent="0.25">
      <c r="AA2795" s="7"/>
      <c r="AB2795" s="7"/>
      <c r="AC2795" s="7"/>
      <c r="AD2795">
        <f t="shared" si="183"/>
        <v>5.5840000000000924E-3</v>
      </c>
      <c r="AE2795">
        <f t="shared" si="182"/>
        <v>1.0087937610287139</v>
      </c>
      <c r="AF2795">
        <f t="shared" si="184"/>
        <v>1.0087830120937884</v>
      </c>
    </row>
    <row r="2796" spans="27:32" x14ac:dyDescent="0.25">
      <c r="AA2796" s="7"/>
      <c r="AB2796" s="7"/>
      <c r="AC2796" s="7"/>
      <c r="AD2796">
        <f t="shared" si="183"/>
        <v>5.5860000000000926E-3</v>
      </c>
      <c r="AE2796">
        <f t="shared" si="182"/>
        <v>1.0086026120493856</v>
      </c>
      <c r="AF2796">
        <f t="shared" si="184"/>
        <v>1.0086018520964646</v>
      </c>
    </row>
    <row r="2797" spans="27:32" x14ac:dyDescent="0.25">
      <c r="AA2797" s="7"/>
      <c r="AB2797" s="7"/>
      <c r="AC2797" s="7"/>
      <c r="AD2797">
        <f t="shared" si="183"/>
        <v>5.5880000000000929E-3</v>
      </c>
      <c r="AE2797">
        <f t="shared" si="182"/>
        <v>1.008411603686669</v>
      </c>
      <c r="AF2797">
        <f t="shared" si="184"/>
        <v>1.008420814655419</v>
      </c>
    </row>
    <row r="2798" spans="27:32" x14ac:dyDescent="0.25">
      <c r="AA2798" s="7"/>
      <c r="AB2798" s="7"/>
      <c r="AC2798" s="7"/>
      <c r="AD2798">
        <f t="shared" si="183"/>
        <v>5.5900000000000932E-3</v>
      </c>
      <c r="AE2798">
        <f t="shared" si="182"/>
        <v>1.008220743118815</v>
      </c>
      <c r="AF2798">
        <f t="shared" si="184"/>
        <v>1.0082399065874657</v>
      </c>
    </row>
    <row r="2799" spans="27:32" x14ac:dyDescent="0.25">
      <c r="AA2799" s="7"/>
      <c r="AB2799" s="7"/>
      <c r="AC2799" s="7"/>
      <c r="AD2799">
        <f t="shared" si="183"/>
        <v>5.5920000000000934E-3</v>
      </c>
      <c r="AE2799">
        <f t="shared" si="182"/>
        <v>1.0080300375002285</v>
      </c>
      <c r="AF2799">
        <f t="shared" si="184"/>
        <v>1.0080591346869672</v>
      </c>
    </row>
    <row r="2800" spans="27:32" x14ac:dyDescent="0.25">
      <c r="AA2800" s="7"/>
      <c r="AB2800" s="7"/>
      <c r="AC2800" s="7"/>
      <c r="AD2800">
        <f t="shared" si="183"/>
        <v>5.5940000000000937E-3</v>
      </c>
      <c r="AE2800">
        <f t="shared" si="182"/>
        <v>1.0078394939612465</v>
      </c>
      <c r="AF2800">
        <f t="shared" si="184"/>
        <v>1.0078785057256239</v>
      </c>
    </row>
    <row r="2801" spans="27:32" x14ac:dyDescent="0.25">
      <c r="AA2801" s="7"/>
      <c r="AB2801" s="7"/>
      <c r="AC2801" s="7"/>
      <c r="AD2801">
        <f t="shared" si="183"/>
        <v>5.596000000000094E-3</v>
      </c>
      <c r="AE2801">
        <f t="shared" si="182"/>
        <v>1.0076491196079185</v>
      </c>
      <c r="AF2801">
        <f t="shared" si="184"/>
        <v>1.0076980264522648</v>
      </c>
    </row>
    <row r="2802" spans="27:32" x14ac:dyDescent="0.25">
      <c r="AA2802" s="7"/>
      <c r="AB2802" s="7"/>
      <c r="AC2802" s="7"/>
      <c r="AD2802">
        <f t="shared" si="183"/>
        <v>5.5980000000000942E-3</v>
      </c>
      <c r="AE2802">
        <f t="shared" si="182"/>
        <v>1.0074589215217846</v>
      </c>
      <c r="AF2802">
        <f t="shared" si="184"/>
        <v>1.0075177035926404</v>
      </c>
    </row>
    <row r="2803" spans="27:32" x14ac:dyDescent="0.25">
      <c r="AA2803" s="7"/>
      <c r="AB2803" s="7"/>
      <c r="AC2803" s="7"/>
      <c r="AD2803">
        <f t="shared" si="183"/>
        <v>5.6000000000000945E-3</v>
      </c>
      <c r="AE2803">
        <f t="shared" si="182"/>
        <v>1.007268906759661</v>
      </c>
      <c r="AF2803">
        <f t="shared" si="184"/>
        <v>1.0073375438492165</v>
      </c>
    </row>
    <row r="2804" spans="27:32" x14ac:dyDescent="0.25">
      <c r="AA2804" s="7"/>
      <c r="AB2804" s="7"/>
      <c r="AC2804" s="7"/>
      <c r="AD2804">
        <f t="shared" si="183"/>
        <v>5.6020000000000948E-3</v>
      </c>
      <c r="AE2804">
        <f t="shared" si="182"/>
        <v>1.0070790823534206</v>
      </c>
      <c r="AF2804">
        <f t="shared" si="184"/>
        <v>1.0071575539009698</v>
      </c>
    </row>
    <row r="2805" spans="27:32" x14ac:dyDescent="0.25">
      <c r="AA2805" s="7"/>
      <c r="AB2805" s="7"/>
      <c r="AC2805" s="7"/>
      <c r="AD2805">
        <f t="shared" si="183"/>
        <v>5.604000000000095E-3</v>
      </c>
      <c r="AE2805">
        <f t="shared" si="182"/>
        <v>1.0068894553097816</v>
      </c>
      <c r="AF2805">
        <f t="shared" si="184"/>
        <v>1.0069777404031846</v>
      </c>
    </row>
    <row r="2806" spans="27:32" x14ac:dyDescent="0.25">
      <c r="AA2806" s="7"/>
      <c r="AB2806" s="7"/>
      <c r="AC2806" s="7"/>
      <c r="AD2806">
        <f t="shared" si="183"/>
        <v>5.6060000000000953E-3</v>
      </c>
      <c r="AE2806">
        <f t="shared" si="182"/>
        <v>1.0067000326100914</v>
      </c>
      <c r="AF2806">
        <f t="shared" si="184"/>
        <v>1.0067981099872503</v>
      </c>
    </row>
    <row r="2807" spans="27:32" x14ac:dyDescent="0.25">
      <c r="AA2807" s="7"/>
      <c r="AB2807" s="7"/>
      <c r="AC2807" s="7"/>
      <c r="AD2807">
        <f t="shared" si="183"/>
        <v>5.6080000000000955E-3</v>
      </c>
      <c r="AE2807">
        <f t="shared" si="182"/>
        <v>1.0065108212101175</v>
      </c>
      <c r="AF2807">
        <f t="shared" si="184"/>
        <v>1.006618669260462</v>
      </c>
    </row>
    <row r="2808" spans="27:32" x14ac:dyDescent="0.25">
      <c r="AA2808" s="7"/>
      <c r="AB2808" s="7"/>
      <c r="AC2808" s="7"/>
      <c r="AD2808">
        <f t="shared" si="183"/>
        <v>5.6100000000000958E-3</v>
      </c>
      <c r="AE2808">
        <f t="shared" si="182"/>
        <v>1.0063218280398352</v>
      </c>
      <c r="AF2808">
        <f t="shared" si="184"/>
        <v>1.0064394248058213</v>
      </c>
    </row>
    <row r="2809" spans="27:32" x14ac:dyDescent="0.25">
      <c r="AA2809" s="7"/>
      <c r="AB2809" s="7"/>
      <c r="AC2809" s="7"/>
      <c r="AD2809">
        <f t="shared" si="183"/>
        <v>5.6120000000000961E-3</v>
      </c>
      <c r="AE2809">
        <f t="shared" si="182"/>
        <v>1.006133060003221</v>
      </c>
      <c r="AF2809">
        <f t="shared" si="184"/>
        <v>1.0062603831818393</v>
      </c>
    </row>
    <row r="2810" spans="27:32" x14ac:dyDescent="0.25">
      <c r="AA2810" s="7"/>
      <c r="AB2810" s="7"/>
      <c r="AC2810" s="7"/>
      <c r="AD2810">
        <f t="shared" si="183"/>
        <v>5.6140000000000963E-3</v>
      </c>
      <c r="AE2810">
        <f t="shared" si="182"/>
        <v>1.0059445239780449</v>
      </c>
      <c r="AF2810">
        <f t="shared" si="184"/>
        <v>1.0060815509223404</v>
      </c>
    </row>
    <row r="2811" spans="27:32" x14ac:dyDescent="0.25">
      <c r="AA2811" s="7"/>
      <c r="AB2811" s="7"/>
      <c r="AC2811" s="7"/>
      <c r="AD2811">
        <f t="shared" si="183"/>
        <v>5.6160000000000966E-3</v>
      </c>
      <c r="AE2811">
        <f t="shared" si="182"/>
        <v>1.0057562268156643</v>
      </c>
      <c r="AF2811">
        <f t="shared" si="184"/>
        <v>1.0059029345362678</v>
      </c>
    </row>
    <row r="2812" spans="27:32" x14ac:dyDescent="0.25">
      <c r="AA2812" s="7"/>
      <c r="AB2812" s="7"/>
      <c r="AC2812" s="7"/>
      <c r="AD2812">
        <f t="shared" si="183"/>
        <v>5.6180000000000969E-3</v>
      </c>
      <c r="AE2812">
        <f t="shared" si="182"/>
        <v>1.0055681753408219</v>
      </c>
      <c r="AF2812">
        <f t="shared" si="184"/>
        <v>1.0057245405074906</v>
      </c>
    </row>
    <row r="2813" spans="27:32" x14ac:dyDescent="0.25">
      <c r="AA2813" s="7"/>
      <c r="AB2813" s="7"/>
      <c r="AC2813" s="7"/>
      <c r="AD2813">
        <f t="shared" si="183"/>
        <v>5.6200000000000971E-3</v>
      </c>
      <c r="AE2813">
        <f t="shared" si="182"/>
        <v>1.0053803763514408</v>
      </c>
      <c r="AF2813">
        <f t="shared" si="184"/>
        <v>1.0055463752946121</v>
      </c>
    </row>
    <row r="2814" spans="27:32" x14ac:dyDescent="0.25">
      <c r="AA2814" s="7"/>
      <c r="AB2814" s="7"/>
      <c r="AC2814" s="7"/>
      <c r="AD2814">
        <f t="shared" si="183"/>
        <v>5.6220000000000974E-3</v>
      </c>
      <c r="AE2814">
        <f t="shared" si="182"/>
        <v>1.0051928366184271</v>
      </c>
      <c r="AF2814">
        <f t="shared" si="184"/>
        <v>1.0053684453307807</v>
      </c>
    </row>
    <row r="2815" spans="27:32" x14ac:dyDescent="0.25">
      <c r="AA2815" s="7"/>
      <c r="AB2815" s="7"/>
      <c r="AC2815" s="7"/>
      <c r="AD2815">
        <f t="shared" si="183"/>
        <v>5.6240000000000977E-3</v>
      </c>
      <c r="AE2815">
        <f t="shared" si="182"/>
        <v>1.0050055628854675</v>
      </c>
      <c r="AF2815">
        <f t="shared" si="184"/>
        <v>1.0051907570235004</v>
      </c>
    </row>
    <row r="2816" spans="27:32" x14ac:dyDescent="0.25">
      <c r="AA2816" s="7"/>
      <c r="AB2816" s="7"/>
      <c r="AC2816" s="7"/>
      <c r="AD2816">
        <f t="shared" si="183"/>
        <v>5.6260000000000979E-3</v>
      </c>
      <c r="AE2816">
        <f t="shared" si="182"/>
        <v>1.0048185618688341</v>
      </c>
      <c r="AF2816">
        <f t="shared" si="184"/>
        <v>1.0050133167544439</v>
      </c>
    </row>
    <row r="2817" spans="27:32" x14ac:dyDescent="0.25">
      <c r="AA2817" s="7"/>
      <c r="AB2817" s="7"/>
      <c r="AC2817" s="7"/>
      <c r="AD2817">
        <f t="shared" si="183"/>
        <v>5.6280000000000982E-3</v>
      </c>
      <c r="AE2817">
        <f t="shared" si="182"/>
        <v>1.004631840257187</v>
      </c>
      <c r="AF2817">
        <f t="shared" si="184"/>
        <v>1.0048361308792679</v>
      </c>
    </row>
    <row r="2818" spans="27:32" x14ac:dyDescent="0.25">
      <c r="AA2818" s="7"/>
      <c r="AB2818" s="7"/>
      <c r="AC2818" s="7"/>
      <c r="AD2818">
        <f t="shared" si="183"/>
        <v>5.6300000000000985E-3</v>
      </c>
      <c r="AE2818">
        <f t="shared" si="182"/>
        <v>1.0044454047113809</v>
      </c>
      <c r="AF2818">
        <f t="shared" si="184"/>
        <v>1.0046592057274282</v>
      </c>
    </row>
    <row r="2819" spans="27:32" x14ac:dyDescent="0.25">
      <c r="AA2819" s="7"/>
      <c r="AB2819" s="7"/>
      <c r="AC2819" s="7"/>
      <c r="AD2819">
        <f t="shared" si="183"/>
        <v>5.6320000000000987E-3</v>
      </c>
      <c r="AE2819">
        <f t="shared" ref="AE2819:AE2882" si="185">2*ZL*EXP((-NL*AD2819)/(2*NQ))*(SIN((AD2819*SQRT(4*NK*NQ-NL^2))/(2*NQ))/SQRT(4*NK*NQ-NL^2))-NL*ZK*EXP((-NL*AD2819)/(2*NQ))*(SIN((AD2819*SQRT(4*NK*NQ-NL^2))/(2*NQ))/(NK*SQRT(4*NK*NQ-NL^2)))-ZQ*(NL/NQ)*EXP((-NL*AD2819)/(2*NQ))*(SIN((AD2819*SQRT(4*NK*NQ-NL^2))/(2*NQ))/SQRT(4*NK*NQ-NL^2))+ZQ*EXP((-NL*AD2819)/(2*NQ))*(COS((AD2819*SQRT(4*NK*NQ-NL^2))/(2*NQ))/NQ)-ZK*EXP((-NL*AD2819)/(2*NQ))*(COS((AD2819*SQRT(4*NK*NQ-NL^2))/(2*NQ))/NK)+ZK/NK</f>
        <v>1.0042592618642712</v>
      </c>
      <c r="AF2819">
        <f t="shared" si="184"/>
        <v>1.0044825476019974</v>
      </c>
    </row>
    <row r="2820" spans="27:32" x14ac:dyDescent="0.25">
      <c r="AA2820" s="7"/>
      <c r="AB2820" s="7"/>
      <c r="AC2820" s="7"/>
      <c r="AD2820">
        <f t="shared" ref="AD2820:AD2883" si="186">AD2819+t_MAX/5000</f>
        <v>5.634000000000099E-3</v>
      </c>
      <c r="AE2820">
        <f t="shared" si="185"/>
        <v>1.0040734183205238</v>
      </c>
      <c r="AF2820">
        <f t="shared" si="184"/>
        <v>1.004306162779484</v>
      </c>
    </row>
    <row r="2821" spans="27:32" x14ac:dyDescent="0.25">
      <c r="AA2821" s="7"/>
      <c r="AB2821" s="7"/>
      <c r="AC2821" s="7"/>
      <c r="AD2821">
        <f t="shared" si="186"/>
        <v>5.6360000000000993E-3</v>
      </c>
      <c r="AE2821">
        <f t="shared" si="185"/>
        <v>1.0038878806564244</v>
      </c>
      <c r="AF2821">
        <f t="shared" ref="AF2821:AF2884" si="187">(1*(ZQ/TA_SIM^2+ZL/TA_SIM+ZK)-1*(2*ZQ/TA_SIM^2+ZL/TA_SIM)+1*(ZQ/TA_SIM^2)+AF2820*(2*NQ/TA_SIM^2+NL/TA_SIM)-AF2819*(NQ/TA_SIM^2))/(NQ/TA_SIM^2+NL/TA_SIM+NK)</f>
        <v>1.0041300575096528</v>
      </c>
    </row>
    <row r="2822" spans="27:32" x14ac:dyDescent="0.25">
      <c r="AA2822" s="7"/>
      <c r="AB2822" s="7"/>
      <c r="AC2822" s="7"/>
      <c r="AD2822">
        <f t="shared" si="186"/>
        <v>5.6380000000000995E-3</v>
      </c>
      <c r="AE2822">
        <f t="shared" si="185"/>
        <v>1.0037026554196917</v>
      </c>
      <c r="AF2822">
        <f t="shared" si="187"/>
        <v>1.003954238015347</v>
      </c>
    </row>
    <row r="2823" spans="27:32" x14ac:dyDescent="0.25">
      <c r="AA2823" s="7"/>
      <c r="AB2823" s="7"/>
      <c r="AC2823" s="7"/>
      <c r="AD2823">
        <f t="shared" si="186"/>
        <v>5.6400000000000998E-3</v>
      </c>
      <c r="AE2823">
        <f t="shared" si="185"/>
        <v>1.0035177491292897</v>
      </c>
      <c r="AF2823">
        <f t="shared" si="187"/>
        <v>1.0037787104923117</v>
      </c>
    </row>
    <row r="2824" spans="27:32" x14ac:dyDescent="0.25">
      <c r="AA2824" s="7"/>
      <c r="AB2824" s="7"/>
      <c r="AC2824" s="7"/>
      <c r="AD2824">
        <f t="shared" si="186"/>
        <v>5.6420000000001001E-3</v>
      </c>
      <c r="AE2824">
        <f t="shared" si="185"/>
        <v>1.0033331682752435</v>
      </c>
      <c r="AF2824">
        <f t="shared" si="187"/>
        <v>1.0036034811090189</v>
      </c>
    </row>
    <row r="2825" spans="27:32" x14ac:dyDescent="0.25">
      <c r="AA2825" s="7"/>
      <c r="AB2825" s="7"/>
      <c r="AC2825" s="7"/>
      <c r="AD2825">
        <f t="shared" si="186"/>
        <v>5.6440000000001003E-3</v>
      </c>
      <c r="AE2825">
        <f t="shared" si="185"/>
        <v>1.0031489193184562</v>
      </c>
      <c r="AF2825">
        <f t="shared" si="187"/>
        <v>1.0034285560064939</v>
      </c>
    </row>
    <row r="2826" spans="27:32" x14ac:dyDescent="0.25">
      <c r="AA2826" s="7"/>
      <c r="AB2826" s="7"/>
      <c r="AC2826" s="7"/>
      <c r="AD2826">
        <f t="shared" si="186"/>
        <v>5.6460000000001006E-3</v>
      </c>
      <c r="AE2826">
        <f t="shared" si="185"/>
        <v>1.0029650086905264</v>
      </c>
      <c r="AF2826">
        <f t="shared" si="187"/>
        <v>1.0032539412981434</v>
      </c>
    </row>
    <row r="2827" spans="27:32" x14ac:dyDescent="0.25">
      <c r="AA2827" s="7"/>
      <c r="AB2827" s="7"/>
      <c r="AC2827" s="7"/>
      <c r="AD2827">
        <f t="shared" si="186"/>
        <v>5.6480000000001009E-3</v>
      </c>
      <c r="AE2827">
        <f t="shared" si="185"/>
        <v>1.0027814427935695</v>
      </c>
      <c r="AF2827">
        <f t="shared" si="187"/>
        <v>1.003079643069585</v>
      </c>
    </row>
    <row r="2828" spans="27:32" x14ac:dyDescent="0.25">
      <c r="AA2828" s="7"/>
      <c r="AB2828" s="7"/>
      <c r="AC2828" s="7"/>
      <c r="AD2828">
        <f t="shared" si="186"/>
        <v>5.6500000000001011E-3</v>
      </c>
      <c r="AE2828">
        <f t="shared" si="185"/>
        <v>1.0025982280000378</v>
      </c>
      <c r="AF2828">
        <f t="shared" si="187"/>
        <v>1.0029056673784786</v>
      </c>
    </row>
    <row r="2829" spans="27:32" x14ac:dyDescent="0.25">
      <c r="AA2829" s="7"/>
      <c r="AB2829" s="7"/>
      <c r="AC2829" s="7"/>
      <c r="AD2829">
        <f t="shared" si="186"/>
        <v>5.6520000000001014E-3</v>
      </c>
      <c r="AE2829">
        <f t="shared" si="185"/>
        <v>1.0024153706525452</v>
      </c>
      <c r="AF2829">
        <f t="shared" si="187"/>
        <v>1.002732020254359</v>
      </c>
    </row>
    <row r="2830" spans="27:32" x14ac:dyDescent="0.25">
      <c r="AA2830" s="7"/>
      <c r="AB2830" s="7"/>
      <c r="AC2830" s="7"/>
      <c r="AD2830">
        <f t="shared" si="186"/>
        <v>5.6540000000001017E-3</v>
      </c>
      <c r="AE2830">
        <f t="shared" si="185"/>
        <v>1.0022328770636904</v>
      </c>
      <c r="AF2830">
        <f t="shared" si="187"/>
        <v>1.0025587076984701</v>
      </c>
    </row>
    <row r="2831" spans="27:32" x14ac:dyDescent="0.25">
      <c r="AA2831" s="7"/>
      <c r="AB2831" s="7"/>
      <c r="AC2831" s="7"/>
      <c r="AD2831">
        <f t="shared" si="186"/>
        <v>5.6560000000001019E-3</v>
      </c>
      <c r="AE2831">
        <f t="shared" si="185"/>
        <v>1.0020507535158849</v>
      </c>
      <c r="AF2831">
        <f t="shared" si="187"/>
        <v>1.0023857356836003</v>
      </c>
    </row>
    <row r="2832" spans="27:32" x14ac:dyDescent="0.25">
      <c r="AA2832" s="7"/>
      <c r="AB2832" s="7"/>
      <c r="AC2832" s="7"/>
      <c r="AD2832">
        <f t="shared" si="186"/>
        <v>5.6580000000001022E-3</v>
      </c>
      <c r="AE2832">
        <f t="shared" si="185"/>
        <v>1.0018690062611799</v>
      </c>
      <c r="AF2832">
        <f t="shared" si="187"/>
        <v>1.0022131101539202</v>
      </c>
    </row>
    <row r="2833" spans="27:32" x14ac:dyDescent="0.25">
      <c r="AA2833" s="7"/>
      <c r="AB2833" s="7"/>
      <c r="AC2833" s="7"/>
      <c r="AD2833">
        <f t="shared" si="186"/>
        <v>5.6600000000001024E-3</v>
      </c>
      <c r="AE2833">
        <f t="shared" si="185"/>
        <v>1.0016876415210969</v>
      </c>
      <c r="AF2833">
        <f t="shared" si="187"/>
        <v>1.0020408370248213</v>
      </c>
    </row>
    <row r="2834" spans="27:32" x14ac:dyDescent="0.25">
      <c r="AA2834" s="7"/>
      <c r="AB2834" s="7"/>
      <c r="AC2834" s="7"/>
      <c r="AD2834">
        <f t="shared" si="186"/>
        <v>5.6620000000001027E-3</v>
      </c>
      <c r="AE2834">
        <f t="shared" si="185"/>
        <v>1.0015066654864579</v>
      </c>
      <c r="AF2834">
        <f t="shared" si="187"/>
        <v>1.0018689221827557</v>
      </c>
    </row>
    <row r="2835" spans="27:32" x14ac:dyDescent="0.25">
      <c r="AA2835" s="7"/>
      <c r="AB2835" s="7"/>
      <c r="AC2835" s="7"/>
      <c r="AD2835">
        <f t="shared" si="186"/>
        <v>5.664000000000103E-3</v>
      </c>
      <c r="AE2835">
        <f t="shared" si="185"/>
        <v>1.0013260843172196</v>
      </c>
      <c r="AF2835">
        <f t="shared" si="187"/>
        <v>1.0016973714850788</v>
      </c>
    </row>
    <row r="2836" spans="27:32" x14ac:dyDescent="0.25">
      <c r="AA2836" s="7"/>
      <c r="AB2836" s="7"/>
      <c r="AC2836" s="7"/>
      <c r="AD2836">
        <f t="shared" si="186"/>
        <v>5.6660000000001032E-3</v>
      </c>
      <c r="AE2836">
        <f t="shared" si="185"/>
        <v>1.0011459041423076</v>
      </c>
      <c r="AF2836">
        <f t="shared" si="187"/>
        <v>1.0015261907598925</v>
      </c>
    </row>
    <row r="2837" spans="27:32" x14ac:dyDescent="0.25">
      <c r="AA2837" s="7"/>
      <c r="AB2837" s="7"/>
      <c r="AC2837" s="7"/>
      <c r="AD2837">
        <f t="shared" si="186"/>
        <v>5.6680000000001035E-3</v>
      </c>
      <c r="AE2837">
        <f t="shared" si="185"/>
        <v>1.000966131059452</v>
      </c>
      <c r="AF2837">
        <f t="shared" si="187"/>
        <v>1.0013553858058901</v>
      </c>
    </row>
    <row r="2838" spans="27:32" x14ac:dyDescent="0.25">
      <c r="AA2838" s="7"/>
      <c r="AB2838" s="7"/>
      <c r="AC2838" s="7"/>
      <c r="AD2838">
        <f t="shared" si="186"/>
        <v>5.6700000000001038E-3</v>
      </c>
      <c r="AE2838">
        <f t="shared" si="185"/>
        <v>1.0007867711350258</v>
      </c>
      <c r="AF2838">
        <f t="shared" si="187"/>
        <v>1.0011849623922029</v>
      </c>
    </row>
    <row r="2839" spans="27:32" x14ac:dyDescent="0.25">
      <c r="AA2839" s="7"/>
      <c r="AB2839" s="7"/>
      <c r="AC2839" s="7"/>
      <c r="AD2839">
        <f t="shared" si="186"/>
        <v>5.672000000000104E-3</v>
      </c>
      <c r="AE2839">
        <f t="shared" si="185"/>
        <v>1.0006078304038848</v>
      </c>
      <c r="AF2839">
        <f t="shared" si="187"/>
        <v>1.0010149262582482</v>
      </c>
    </row>
    <row r="2840" spans="27:32" x14ac:dyDescent="0.25">
      <c r="AA2840" s="7"/>
      <c r="AB2840" s="7"/>
      <c r="AC2840" s="7"/>
      <c r="AD2840">
        <f t="shared" si="186"/>
        <v>5.6740000000001043E-3</v>
      </c>
      <c r="AE2840">
        <f t="shared" si="185"/>
        <v>1.0004293148692076</v>
      </c>
      <c r="AF2840">
        <f t="shared" si="187"/>
        <v>1.000845283113579</v>
      </c>
    </row>
    <row r="2841" spans="27:32" x14ac:dyDescent="0.25">
      <c r="AA2841" s="7"/>
      <c r="AB2841" s="7"/>
      <c r="AC2841" s="7"/>
      <c r="AD2841">
        <f t="shared" si="186"/>
        <v>5.6760000000001046E-3</v>
      </c>
      <c r="AE2841">
        <f t="shared" si="185"/>
        <v>1.0002512305023401</v>
      </c>
      <c r="AF2841">
        <f t="shared" si="187"/>
        <v>1.0006760386377356</v>
      </c>
    </row>
    <row r="2842" spans="27:32" x14ac:dyDescent="0.25">
      <c r="AA2842" s="7"/>
      <c r="AB2842" s="7"/>
      <c r="AC2842" s="7"/>
      <c r="AD2842">
        <f t="shared" si="186"/>
        <v>5.6780000000001048E-3</v>
      </c>
      <c r="AE2842">
        <f t="shared" si="185"/>
        <v>1.0000735832426384</v>
      </c>
      <c r="AF2842">
        <f t="shared" si="187"/>
        <v>1.0005071984800977</v>
      </c>
    </row>
    <row r="2843" spans="27:32" x14ac:dyDescent="0.25">
      <c r="AA2843" s="7"/>
      <c r="AB2843" s="7"/>
      <c r="AC2843" s="7"/>
      <c r="AD2843">
        <f t="shared" si="186"/>
        <v>5.6800000000001051E-3</v>
      </c>
      <c r="AE2843">
        <f t="shared" si="185"/>
        <v>0.99989637899731543</v>
      </c>
      <c r="AF2843">
        <f t="shared" si="187"/>
        <v>1.0003387682597393</v>
      </c>
    </row>
    <row r="2844" spans="27:32" x14ac:dyDescent="0.25">
      <c r="AA2844" s="7"/>
      <c r="AB2844" s="7"/>
      <c r="AC2844" s="7"/>
      <c r="AD2844">
        <f t="shared" si="186"/>
        <v>5.6820000000001054E-3</v>
      </c>
      <c r="AE2844">
        <f t="shared" si="185"/>
        <v>0.99971962364128919</v>
      </c>
      <c r="AF2844">
        <f t="shared" si="187"/>
        <v>1.000170753565284</v>
      </c>
    </row>
    <row r="2845" spans="27:32" x14ac:dyDescent="0.25">
      <c r="AA2845" s="7"/>
      <c r="AB2845" s="7"/>
      <c r="AC2845" s="7"/>
      <c r="AD2845">
        <f t="shared" si="186"/>
        <v>5.6840000000001056E-3</v>
      </c>
      <c r="AE2845">
        <f t="shared" si="185"/>
        <v>0.99954332301703197</v>
      </c>
      <c r="AF2845">
        <f t="shared" si="187"/>
        <v>1.000003159954763</v>
      </c>
    </row>
    <row r="2846" spans="27:32" x14ac:dyDescent="0.25">
      <c r="AA2846" s="7"/>
      <c r="AB2846" s="7"/>
      <c r="AC2846" s="7"/>
      <c r="AD2846">
        <f t="shared" si="186"/>
        <v>5.6860000000001059E-3</v>
      </c>
      <c r="AE2846">
        <f t="shared" si="185"/>
        <v>0.99936748293442057</v>
      </c>
      <c r="AF2846">
        <f t="shared" si="187"/>
        <v>0.99983599295547398</v>
      </c>
    </row>
    <row r="2847" spans="27:32" x14ac:dyDescent="0.25">
      <c r="AA2847" s="7"/>
      <c r="AB2847" s="7"/>
      <c r="AC2847" s="7"/>
      <c r="AD2847">
        <f t="shared" si="186"/>
        <v>5.6880000000001062E-3</v>
      </c>
      <c r="AE2847">
        <f t="shared" si="185"/>
        <v>0.99919210917059031</v>
      </c>
      <c r="AF2847">
        <f t="shared" si="187"/>
        <v>0.99966925806384177</v>
      </c>
    </row>
    <row r="2848" spans="27:32" x14ac:dyDescent="0.25">
      <c r="AA2848" s="7"/>
      <c r="AB2848" s="7"/>
      <c r="AC2848" s="7"/>
      <c r="AD2848">
        <f t="shared" si="186"/>
        <v>5.6900000000001064E-3</v>
      </c>
      <c r="AE2848">
        <f t="shared" si="185"/>
        <v>0.99901720746978895</v>
      </c>
      <c r="AF2848">
        <f t="shared" si="187"/>
        <v>0.99950296074528011</v>
      </c>
    </row>
    <row r="2849" spans="27:32" x14ac:dyDescent="0.25">
      <c r="AA2849" s="7"/>
      <c r="AB2849" s="7"/>
      <c r="AC2849" s="7"/>
      <c r="AD2849">
        <f t="shared" si="186"/>
        <v>5.6920000000001067E-3</v>
      </c>
      <c r="AE2849">
        <f t="shared" si="185"/>
        <v>0.99884278354323208</v>
      </c>
      <c r="AF2849">
        <f t="shared" si="187"/>
        <v>0.99933710643405593</v>
      </c>
    </row>
    <row r="2850" spans="27:32" x14ac:dyDescent="0.25">
      <c r="AA2850" s="7"/>
      <c r="AB2850" s="7"/>
      <c r="AC2850" s="7"/>
      <c r="AD2850">
        <f t="shared" si="186"/>
        <v>5.694000000000107E-3</v>
      </c>
      <c r="AE2850">
        <f t="shared" si="185"/>
        <v>0.99866884306896198</v>
      </c>
      <c r="AF2850">
        <f t="shared" si="187"/>
        <v>0.99917170053315429</v>
      </c>
    </row>
    <row r="2851" spans="27:32" x14ac:dyDescent="0.25">
      <c r="AA2851" s="7"/>
      <c r="AB2851" s="7"/>
      <c r="AC2851" s="7"/>
      <c r="AD2851">
        <f t="shared" si="186"/>
        <v>5.6960000000001072E-3</v>
      </c>
      <c r="AE2851">
        <f t="shared" si="185"/>
        <v>0.99849539169170631</v>
      </c>
      <c r="AF2851">
        <f t="shared" si="187"/>
        <v>0.99900674841414561</v>
      </c>
    </row>
    <row r="2852" spans="27:32" x14ac:dyDescent="0.25">
      <c r="AA2852" s="7"/>
      <c r="AB2852" s="7"/>
      <c r="AC2852" s="7"/>
      <c r="AD2852">
        <f t="shared" si="186"/>
        <v>5.6980000000001075E-3</v>
      </c>
      <c r="AE2852">
        <f t="shared" si="185"/>
        <v>0.99832243502273899</v>
      </c>
      <c r="AF2852">
        <f t="shared" si="187"/>
        <v>0.99884225541705385</v>
      </c>
    </row>
    <row r="2853" spans="27:32" x14ac:dyDescent="0.25">
      <c r="AA2853" s="7"/>
      <c r="AB2853" s="7"/>
      <c r="AC2853" s="7"/>
      <c r="AD2853">
        <f t="shared" si="186"/>
        <v>5.7000000000001078E-3</v>
      </c>
      <c r="AE2853">
        <f t="shared" si="185"/>
        <v>0.99814997863974386</v>
      </c>
      <c r="AF2853">
        <f t="shared" si="187"/>
        <v>0.99867822685022689</v>
      </c>
    </row>
    <row r="2854" spans="27:32" x14ac:dyDescent="0.25">
      <c r="AA2854" s="7"/>
      <c r="AB2854" s="7"/>
      <c r="AC2854" s="7"/>
      <c r="AD2854">
        <f t="shared" si="186"/>
        <v>5.702000000000108E-3</v>
      </c>
      <c r="AE2854">
        <f t="shared" si="185"/>
        <v>0.99797802808667824</v>
      </c>
      <c r="AF2854">
        <f t="shared" si="187"/>
        <v>0.99851466799020761</v>
      </c>
    </row>
    <row r="2855" spans="27:32" x14ac:dyDescent="0.25">
      <c r="AA2855" s="7"/>
      <c r="AB2855" s="7"/>
      <c r="AC2855" s="7"/>
      <c r="AD2855">
        <f t="shared" si="186"/>
        <v>5.7040000000001083E-3</v>
      </c>
      <c r="AE2855">
        <f t="shared" si="185"/>
        <v>0.99780658887363893</v>
      </c>
      <c r="AF2855">
        <f t="shared" si="187"/>
        <v>0.99835158408160762</v>
      </c>
    </row>
    <row r="2856" spans="27:32" x14ac:dyDescent="0.25">
      <c r="AA2856" s="7"/>
      <c r="AB2856" s="7"/>
      <c r="AC2856" s="7"/>
      <c r="AD2856">
        <f t="shared" si="186"/>
        <v>5.7060000000001086E-3</v>
      </c>
      <c r="AE2856">
        <f t="shared" si="185"/>
        <v>0.99763566647673052</v>
      </c>
      <c r="AF2856">
        <f t="shared" si="187"/>
        <v>0.99818898033698178</v>
      </c>
    </row>
    <row r="2857" spans="27:32" x14ac:dyDescent="0.25">
      <c r="AA2857" s="7"/>
      <c r="AB2857" s="7"/>
      <c r="AC2857" s="7"/>
      <c r="AD2857">
        <f t="shared" si="186"/>
        <v>5.7080000000001088E-3</v>
      </c>
      <c r="AE2857">
        <f t="shared" si="185"/>
        <v>0.99746526633793475</v>
      </c>
      <c r="AF2857">
        <f t="shared" si="187"/>
        <v>0.99802686193670453</v>
      </c>
    </row>
    <row r="2858" spans="27:32" x14ac:dyDescent="0.25">
      <c r="AA2858" s="7"/>
      <c r="AB2858" s="7"/>
      <c r="AC2858" s="7"/>
      <c r="AD2858">
        <f t="shared" si="186"/>
        <v>5.7100000000001091E-3</v>
      </c>
      <c r="AE2858">
        <f t="shared" si="185"/>
        <v>0.99729539386498101</v>
      </c>
      <c r="AF2858">
        <f t="shared" si="187"/>
        <v>0.99786523402884808</v>
      </c>
    </row>
    <row r="2859" spans="27:32" x14ac:dyDescent="0.25">
      <c r="AA2859" s="7"/>
      <c r="AB2859" s="7"/>
      <c r="AC2859" s="7"/>
      <c r="AD2859">
        <f t="shared" si="186"/>
        <v>5.7120000000001094E-3</v>
      </c>
      <c r="AE2859">
        <f t="shared" si="185"/>
        <v>0.99712605443121938</v>
      </c>
      <c r="AF2859">
        <f t="shared" si="187"/>
        <v>0.99770410172906154</v>
      </c>
    </row>
    <row r="2860" spans="27:32" x14ac:dyDescent="0.25">
      <c r="AA2860" s="7"/>
      <c r="AB2860" s="7"/>
      <c r="AC2860" s="7"/>
      <c r="AD2860">
        <f t="shared" si="186"/>
        <v>5.7140000000001096E-3</v>
      </c>
      <c r="AE2860">
        <f t="shared" si="185"/>
        <v>0.99695725337549557</v>
      </c>
      <c r="AF2860">
        <f t="shared" si="187"/>
        <v>0.99754347012045264</v>
      </c>
    </row>
    <row r="2861" spans="27:32" x14ac:dyDescent="0.25">
      <c r="AA2861" s="7"/>
      <c r="AB2861" s="7"/>
      <c r="AC2861" s="7"/>
      <c r="AD2861">
        <f t="shared" si="186"/>
        <v>5.7160000000001099E-3</v>
      </c>
      <c r="AE2861">
        <f t="shared" si="185"/>
        <v>0.9967889960020262</v>
      </c>
      <c r="AF2861">
        <f t="shared" si="187"/>
        <v>0.99738334425346986</v>
      </c>
    </row>
    <row r="2862" spans="27:32" x14ac:dyDescent="0.25">
      <c r="AA2862" s="7"/>
      <c r="AB2862" s="7"/>
      <c r="AC2862" s="7"/>
      <c r="AD2862">
        <f t="shared" si="186"/>
        <v>5.7180000000001101E-3</v>
      </c>
      <c r="AE2862">
        <f t="shared" si="185"/>
        <v>0.99662128758027724</v>
      </c>
      <c r="AF2862">
        <f t="shared" si="187"/>
        <v>0.99722372914578694</v>
      </c>
    </row>
    <row r="2863" spans="27:32" x14ac:dyDescent="0.25">
      <c r="AA2863" s="7"/>
      <c r="AB2863" s="7"/>
      <c r="AC2863" s="7"/>
      <c r="AD2863">
        <f t="shared" si="186"/>
        <v>5.7200000000001104E-3</v>
      </c>
      <c r="AE2863">
        <f t="shared" si="185"/>
        <v>0.99645413334484323</v>
      </c>
      <c r="AF2863">
        <f t="shared" si="187"/>
        <v>0.99706462978218868</v>
      </c>
    </row>
    <row r="2864" spans="27:32" x14ac:dyDescent="0.25">
      <c r="AA2864" s="7"/>
      <c r="AB2864" s="7"/>
      <c r="AC2864" s="7"/>
      <c r="AD2864">
        <f t="shared" si="186"/>
        <v>5.7220000000001107E-3</v>
      </c>
      <c r="AE2864">
        <f t="shared" si="185"/>
        <v>0.99628753849532803</v>
      </c>
      <c r="AF2864">
        <f t="shared" si="187"/>
        <v>0.9969060511144584</v>
      </c>
    </row>
    <row r="2865" spans="27:32" x14ac:dyDescent="0.25">
      <c r="AA2865" s="7"/>
      <c r="AB2865" s="7"/>
      <c r="AC2865" s="7"/>
      <c r="AD2865">
        <f t="shared" si="186"/>
        <v>5.7240000000001109E-3</v>
      </c>
      <c r="AE2865">
        <f t="shared" si="185"/>
        <v>0.99612150819622847</v>
      </c>
      <c r="AF2865">
        <f t="shared" si="187"/>
        <v>0.99674799806126724</v>
      </c>
    </row>
    <row r="2866" spans="27:32" x14ac:dyDescent="0.25">
      <c r="AA2866" s="7"/>
      <c r="AB2866" s="7"/>
      <c r="AC2866" s="7"/>
      <c r="AD2866">
        <f t="shared" si="186"/>
        <v>5.7260000000001112E-3</v>
      </c>
      <c r="AE2866">
        <f t="shared" si="185"/>
        <v>0.99595604757681822</v>
      </c>
      <c r="AF2866">
        <f t="shared" si="187"/>
        <v>0.99659047550806423</v>
      </c>
    </row>
    <row r="2867" spans="27:32" x14ac:dyDescent="0.25">
      <c r="AA2867" s="7"/>
      <c r="AB2867" s="7"/>
      <c r="AC2867" s="7"/>
      <c r="AD2867">
        <f t="shared" si="186"/>
        <v>5.7280000000001115E-3</v>
      </c>
      <c r="AE2867">
        <f t="shared" si="185"/>
        <v>0.9957911617310341</v>
      </c>
      <c r="AF2867">
        <f t="shared" si="187"/>
        <v>0.9964334883069691</v>
      </c>
    </row>
    <row r="2868" spans="27:32" x14ac:dyDescent="0.25">
      <c r="AA2868" s="7"/>
      <c r="AB2868" s="7"/>
      <c r="AC2868" s="7"/>
      <c r="AD2868">
        <f t="shared" si="186"/>
        <v>5.7300000000001117E-3</v>
      </c>
      <c r="AE2868">
        <f t="shared" si="185"/>
        <v>0.99562685571736365</v>
      </c>
      <c r="AF2868">
        <f t="shared" si="187"/>
        <v>0.99627704127666594</v>
      </c>
    </row>
    <row r="2869" spans="27:32" x14ac:dyDescent="0.25">
      <c r="AA2869" s="7"/>
      <c r="AB2869" s="7"/>
      <c r="AC2869" s="7"/>
      <c r="AD2869">
        <f t="shared" si="186"/>
        <v>5.732000000000112E-3</v>
      </c>
      <c r="AE2869">
        <f t="shared" si="185"/>
        <v>0.9954631345587357</v>
      </c>
      <c r="AF2869">
        <f t="shared" si="187"/>
        <v>0.99612113920229817</v>
      </c>
    </row>
    <row r="2870" spans="27:32" x14ac:dyDescent="0.25">
      <c r="AA2870" s="7"/>
      <c r="AB2870" s="7"/>
      <c r="AC2870" s="7"/>
      <c r="AD2870">
        <f t="shared" si="186"/>
        <v>5.7340000000001123E-3</v>
      </c>
      <c r="AE2870">
        <f t="shared" si="185"/>
        <v>0.99530000324240997</v>
      </c>
      <c r="AF2870">
        <f t="shared" si="187"/>
        <v>0.99596578683536607</v>
      </c>
    </row>
    <row r="2871" spans="27:32" x14ac:dyDescent="0.25">
      <c r="AA2871" s="7"/>
      <c r="AB2871" s="7"/>
      <c r="AC2871" s="7"/>
      <c r="AD2871">
        <f t="shared" si="186"/>
        <v>5.7360000000001125E-3</v>
      </c>
      <c r="AE2871">
        <f t="shared" si="185"/>
        <v>0.99513746671987158</v>
      </c>
      <c r="AF2871">
        <f t="shared" si="187"/>
        <v>0.99581098889362507</v>
      </c>
    </row>
    <row r="2872" spans="27:32" x14ac:dyDescent="0.25">
      <c r="AA2872" s="7"/>
      <c r="AB2872" s="7"/>
      <c r="AC2872" s="7"/>
      <c r="AD2872">
        <f t="shared" si="186"/>
        <v>5.7380000000001128E-3</v>
      </c>
      <c r="AE2872">
        <f t="shared" si="185"/>
        <v>0.99497552990672444</v>
      </c>
      <c r="AF2872">
        <f t="shared" si="187"/>
        <v>0.99565675006098553</v>
      </c>
    </row>
    <row r="2873" spans="27:32" x14ac:dyDescent="0.25">
      <c r="AA2873" s="7"/>
      <c r="AB2873" s="7"/>
      <c r="AC2873" s="7"/>
      <c r="AD2873">
        <f t="shared" si="186"/>
        <v>5.7400000000001131E-3</v>
      </c>
      <c r="AE2873">
        <f t="shared" si="185"/>
        <v>0.99481419768258816</v>
      </c>
      <c r="AF2873">
        <f t="shared" si="187"/>
        <v>0.99550307498741508</v>
      </c>
    </row>
    <row r="2874" spans="27:32" x14ac:dyDescent="0.25">
      <c r="AA2874" s="7"/>
      <c r="AB2874" s="7"/>
      <c r="AC2874" s="7"/>
      <c r="AD2874">
        <f t="shared" si="186"/>
        <v>5.7420000000001133E-3</v>
      </c>
      <c r="AE2874">
        <f t="shared" si="185"/>
        <v>0.99465347489099576</v>
      </c>
      <c r="AF2874">
        <f t="shared" si="187"/>
        <v>0.99534996828884181</v>
      </c>
    </row>
    <row r="2875" spans="27:32" x14ac:dyDescent="0.25">
      <c r="AA2875" s="7"/>
      <c r="AB2875" s="7"/>
      <c r="AC2875" s="7"/>
      <c r="AD2875">
        <f t="shared" si="186"/>
        <v>5.7440000000001136E-3</v>
      </c>
      <c r="AE2875">
        <f t="shared" si="185"/>
        <v>0.99449336633929297</v>
      </c>
      <c r="AF2875">
        <f t="shared" si="187"/>
        <v>0.99519743454705889</v>
      </c>
    </row>
    <row r="2876" spans="27:32" x14ac:dyDescent="0.25">
      <c r="AA2876" s="7"/>
      <c r="AB2876" s="7"/>
      <c r="AC2876" s="7"/>
      <c r="AD2876">
        <f t="shared" si="186"/>
        <v>5.7460000000001139E-3</v>
      </c>
      <c r="AE2876">
        <f t="shared" si="185"/>
        <v>0.99433387679854013</v>
      </c>
      <c r="AF2876">
        <f t="shared" si="187"/>
        <v>0.99504547830963141</v>
      </c>
    </row>
    <row r="2877" spans="27:32" x14ac:dyDescent="0.25">
      <c r="AA2877" s="7"/>
      <c r="AB2877" s="7"/>
      <c r="AC2877" s="7"/>
      <c r="AD2877">
        <f t="shared" si="186"/>
        <v>5.7480000000001141E-3</v>
      </c>
      <c r="AE2877">
        <f t="shared" si="185"/>
        <v>0.99417501100341477</v>
      </c>
      <c r="AF2877">
        <f t="shared" si="187"/>
        <v>0.99489410408980417</v>
      </c>
    </row>
    <row r="2878" spans="27:32" x14ac:dyDescent="0.25">
      <c r="AA2878" s="7"/>
      <c r="AB2878" s="7"/>
      <c r="AC2878" s="7"/>
      <c r="AD2878">
        <f t="shared" si="186"/>
        <v>5.7500000000001144E-3</v>
      </c>
      <c r="AE2878">
        <f t="shared" si="185"/>
        <v>0.99401677365211638</v>
      </c>
      <c r="AF2878">
        <f t="shared" si="187"/>
        <v>0.99474331636641178</v>
      </c>
    </row>
    <row r="2879" spans="27:32" x14ac:dyDescent="0.25">
      <c r="AA2879" s="7"/>
      <c r="AB2879" s="7"/>
      <c r="AC2879" s="7"/>
      <c r="AD2879">
        <f t="shared" si="186"/>
        <v>5.7520000000001147E-3</v>
      </c>
      <c r="AE2879">
        <f t="shared" si="185"/>
        <v>0.9938591694062725</v>
      </c>
      <c r="AF2879">
        <f t="shared" si="187"/>
        <v>0.99459311958378915</v>
      </c>
    </row>
    <row r="2880" spans="27:32" x14ac:dyDescent="0.25">
      <c r="AA2880" s="7"/>
      <c r="AB2880" s="7"/>
      <c r="AC2880" s="7"/>
      <c r="AD2880">
        <f t="shared" si="186"/>
        <v>5.7540000000001149E-3</v>
      </c>
      <c r="AE2880">
        <f t="shared" si="185"/>
        <v>0.99370220289084699</v>
      </c>
      <c r="AF2880">
        <f t="shared" si="187"/>
        <v>0.99444351815168541</v>
      </c>
    </row>
    <row r="2881" spans="27:32" x14ac:dyDescent="0.25">
      <c r="AA2881" s="7"/>
      <c r="AB2881" s="7"/>
      <c r="AC2881" s="7"/>
      <c r="AD2881">
        <f t="shared" si="186"/>
        <v>5.7560000000001152E-3</v>
      </c>
      <c r="AE2881">
        <f t="shared" si="185"/>
        <v>0.99354587869404987</v>
      </c>
      <c r="AF2881">
        <f t="shared" si="187"/>
        <v>0.99429451644517708</v>
      </c>
    </row>
    <row r="2882" spans="27:32" x14ac:dyDescent="0.25">
      <c r="AA2882" s="7"/>
      <c r="AB2882" s="7"/>
      <c r="AC2882" s="7"/>
      <c r="AD2882">
        <f t="shared" si="186"/>
        <v>5.7580000000001155E-3</v>
      </c>
      <c r="AE2882">
        <f t="shared" si="185"/>
        <v>0.99339020136724776</v>
      </c>
      <c r="AF2882">
        <f t="shared" si="187"/>
        <v>0.99414611880458525</v>
      </c>
    </row>
    <row r="2883" spans="27:32" x14ac:dyDescent="0.25">
      <c r="AA2883" s="7"/>
      <c r="AB2883" s="7"/>
      <c r="AC2883" s="7"/>
      <c r="AD2883">
        <f t="shared" si="186"/>
        <v>5.7600000000001157E-3</v>
      </c>
      <c r="AE2883">
        <f t="shared" ref="AE2883:AE2946" si="188">2*ZL*EXP((-NL*AD2883)/(2*NQ))*(SIN((AD2883*SQRT(4*NK*NQ-NL^2))/(2*NQ))/SQRT(4*NK*NQ-NL^2))-NL*ZK*EXP((-NL*AD2883)/(2*NQ))*(SIN((AD2883*SQRT(4*NK*NQ-NL^2))/(2*NQ))/(NK*SQRT(4*NK*NQ-NL^2)))-ZQ*(NL/NQ)*EXP((-NL*AD2883)/(2*NQ))*(SIN((AD2883*SQRT(4*NK*NQ-NL^2))/(2*NQ))/SQRT(4*NK*NQ-NL^2))+ZQ*EXP((-NL*AD2883)/(2*NQ))*(COS((AD2883*SQRT(4*NK*NQ-NL^2))/(2*NQ))/NQ)-ZK*EXP((-NL*AD2883)/(2*NQ))*(COS((AD2883*SQRT(4*NK*NQ-NL^2))/(2*NQ))/NK)+ZK/NK</f>
        <v>0.99323517542487827</v>
      </c>
      <c r="AF2883">
        <f t="shared" si="187"/>
        <v>0.99399832953539202</v>
      </c>
    </row>
    <row r="2884" spans="27:32" x14ac:dyDescent="0.25">
      <c r="AA2884" s="7"/>
      <c r="AB2884" s="7"/>
      <c r="AC2884" s="7"/>
      <c r="AD2884">
        <f t="shared" ref="AD2884:AD2947" si="189">AD2883+t_MAX/5000</f>
        <v>5.762000000000116E-3</v>
      </c>
      <c r="AE2884">
        <f t="shared" si="188"/>
        <v>0.99308080534436349</v>
      </c>
      <c r="AF2884">
        <f t="shared" si="187"/>
        <v>0.99385115290816073</v>
      </c>
    </row>
    <row r="2885" spans="27:32" x14ac:dyDescent="0.25">
      <c r="AA2885" s="7"/>
      <c r="AB2885" s="7"/>
      <c r="AC2885" s="7"/>
      <c r="AD2885">
        <f t="shared" si="189"/>
        <v>5.7640000000001163E-3</v>
      </c>
      <c r="AE2885">
        <f t="shared" si="188"/>
        <v>0.9929270955660271</v>
      </c>
      <c r="AF2885">
        <f t="shared" ref="AF2885:AF2948" si="190">(1*(ZQ/TA_SIM^2+ZL/TA_SIM+ZK)-1*(2*ZQ/TA_SIM^2+ZL/TA_SIM)+1*(ZQ/TA_SIM^2)+AF2884*(2*NQ/TA_SIM^2+NL/TA_SIM)-AF2883*(NQ/TA_SIM^2))/(NQ/TA_SIM^2+NL/TA_SIM+NK)</f>
        <v>0.99370459315845605</v>
      </c>
    </row>
    <row r="2886" spans="27:32" x14ac:dyDescent="0.25">
      <c r="AA2886" s="7"/>
      <c r="AB2886" s="7"/>
      <c r="AC2886" s="7"/>
      <c r="AD2886">
        <f t="shared" si="189"/>
        <v>5.7660000000001165E-3</v>
      </c>
      <c r="AE2886">
        <f t="shared" si="188"/>
        <v>0.99277405049301215</v>
      </c>
      <c r="AF2886">
        <f t="shared" si="190"/>
        <v>0.99355865448676639</v>
      </c>
    </row>
    <row r="2887" spans="27:32" x14ac:dyDescent="0.25">
      <c r="AA2887" s="7"/>
      <c r="AB2887" s="7"/>
      <c r="AC2887" s="7"/>
      <c r="AD2887">
        <f t="shared" si="189"/>
        <v>5.7680000000001168E-3</v>
      </c>
      <c r="AE2887">
        <f t="shared" si="188"/>
        <v>0.99262167449120076</v>
      </c>
      <c r="AF2887">
        <f t="shared" si="190"/>
        <v>0.99341334105842793</v>
      </c>
    </row>
    <row r="2888" spans="27:32" x14ac:dyDescent="0.25">
      <c r="AA2888" s="7"/>
      <c r="AB2888" s="7"/>
      <c r="AC2888" s="7"/>
      <c r="AD2888">
        <f t="shared" si="189"/>
        <v>5.770000000000117E-3</v>
      </c>
      <c r="AE2888">
        <f t="shared" si="188"/>
        <v>0.99246997188913533</v>
      </c>
      <c r="AF2888">
        <f t="shared" si="190"/>
        <v>0.99326865700355027</v>
      </c>
    </row>
    <row r="2889" spans="27:32" x14ac:dyDescent="0.25">
      <c r="AA2889" s="7"/>
      <c r="AB2889" s="7"/>
      <c r="AC2889" s="7"/>
      <c r="AD2889">
        <f t="shared" si="189"/>
        <v>5.7720000000001173E-3</v>
      </c>
      <c r="AE2889">
        <f t="shared" si="188"/>
        <v>0.99231894697794232</v>
      </c>
      <c r="AF2889">
        <f t="shared" si="190"/>
        <v>0.99312460641694333</v>
      </c>
    </row>
    <row r="2890" spans="27:32" x14ac:dyDescent="0.25">
      <c r="AA2890" s="7"/>
      <c r="AB2890" s="7"/>
      <c r="AC2890" s="7"/>
      <c r="AD2890">
        <f t="shared" si="189"/>
        <v>5.7740000000001176E-3</v>
      </c>
      <c r="AE2890">
        <f t="shared" si="188"/>
        <v>0.99216860401125606</v>
      </c>
      <c r="AF2890">
        <f t="shared" si="190"/>
        <v>0.99298119335804569</v>
      </c>
    </row>
    <row r="2891" spans="27:32" x14ac:dyDescent="0.25">
      <c r="AA2891" s="7"/>
      <c r="AB2891" s="7"/>
      <c r="AC2891" s="7"/>
      <c r="AD2891">
        <f t="shared" si="189"/>
        <v>5.7760000000001178E-3</v>
      </c>
      <c r="AE2891">
        <f t="shared" si="188"/>
        <v>0.99201894720514561</v>
      </c>
      <c r="AF2891">
        <f t="shared" si="190"/>
        <v>0.99283842185085536</v>
      </c>
    </row>
    <row r="2892" spans="27:32" x14ac:dyDescent="0.25">
      <c r="AA2892" s="7"/>
      <c r="AB2892" s="7"/>
      <c r="AC2892" s="7"/>
      <c r="AD2892">
        <f t="shared" si="189"/>
        <v>5.7780000000001181E-3</v>
      </c>
      <c r="AE2892">
        <f t="shared" si="188"/>
        <v>0.991869980738043</v>
      </c>
      <c r="AF2892">
        <f t="shared" si="190"/>
        <v>0.99269629588386099</v>
      </c>
    </row>
    <row r="2893" spans="27:32" x14ac:dyDescent="0.25">
      <c r="AA2893" s="7"/>
      <c r="AB2893" s="7"/>
      <c r="AC2893" s="7"/>
      <c r="AD2893">
        <f t="shared" si="189"/>
        <v>5.7800000000001184E-3</v>
      </c>
      <c r="AE2893">
        <f t="shared" si="188"/>
        <v>0.99172170875067234</v>
      </c>
      <c r="AF2893">
        <f t="shared" si="190"/>
        <v>0.99255481940997581</v>
      </c>
    </row>
    <row r="2894" spans="27:32" x14ac:dyDescent="0.25">
      <c r="AA2894" s="7"/>
      <c r="AB2894" s="7"/>
      <c r="AC2894" s="7"/>
      <c r="AD2894">
        <f t="shared" si="189"/>
        <v>5.7820000000001186E-3</v>
      </c>
      <c r="AE2894">
        <f t="shared" si="188"/>
        <v>0.99157413534598193</v>
      </c>
      <c r="AF2894">
        <f t="shared" si="190"/>
        <v>0.99241399634647209</v>
      </c>
    </row>
    <row r="2895" spans="27:32" x14ac:dyDescent="0.25">
      <c r="AA2895" s="7"/>
      <c r="AB2895" s="7"/>
      <c r="AC2895" s="7"/>
      <c r="AD2895">
        <f t="shared" si="189"/>
        <v>5.7840000000001189E-3</v>
      </c>
      <c r="AE2895">
        <f t="shared" si="188"/>
        <v>0.99142726458907682</v>
      </c>
      <c r="AF2895">
        <f t="shared" si="190"/>
        <v>0.99227383057491791</v>
      </c>
    </row>
    <row r="2896" spans="27:32" x14ac:dyDescent="0.25">
      <c r="AA2896" s="7"/>
      <c r="AB2896" s="7"/>
      <c r="AC2896" s="7"/>
      <c r="AD2896">
        <f t="shared" si="189"/>
        <v>5.7860000000001192E-3</v>
      </c>
      <c r="AE2896">
        <f t="shared" si="188"/>
        <v>0.99128110050715368</v>
      </c>
      <c r="AF2896">
        <f t="shared" si="190"/>
        <v>0.99213432594111495</v>
      </c>
    </row>
    <row r="2897" spans="27:32" x14ac:dyDescent="0.25">
      <c r="AA2897" s="7"/>
      <c r="AB2897" s="7"/>
      <c r="AC2897" s="7"/>
      <c r="AD2897">
        <f t="shared" si="189"/>
        <v>5.7880000000001194E-3</v>
      </c>
      <c r="AE2897">
        <f t="shared" si="188"/>
        <v>0.99113564708943702</v>
      </c>
      <c r="AF2897">
        <f t="shared" si="190"/>
        <v>0.99199548625503842</v>
      </c>
    </row>
    <row r="2898" spans="27:32" x14ac:dyDescent="0.25">
      <c r="AA2898" s="7"/>
      <c r="AB2898" s="7"/>
      <c r="AC2898" s="7"/>
      <c r="AD2898">
        <f t="shared" si="189"/>
        <v>5.7900000000001197E-3</v>
      </c>
      <c r="AE2898">
        <f t="shared" si="188"/>
        <v>0.99099090828711767</v>
      </c>
      <c r="AF2898">
        <f t="shared" si="190"/>
        <v>0.99185731529077814</v>
      </c>
    </row>
    <row r="2899" spans="27:32" x14ac:dyDescent="0.25">
      <c r="AA2899" s="7"/>
      <c r="AB2899" s="7"/>
      <c r="AC2899" s="7"/>
      <c r="AD2899">
        <f t="shared" si="189"/>
        <v>5.79200000000012E-3</v>
      </c>
      <c r="AE2899">
        <f t="shared" si="188"/>
        <v>0.99084688801329168</v>
      </c>
      <c r="AF2899">
        <f t="shared" si="190"/>
        <v>0.99171981678648125</v>
      </c>
    </row>
    <row r="2900" spans="27:32" x14ac:dyDescent="0.25">
      <c r="AA2900" s="7"/>
      <c r="AB2900" s="7"/>
      <c r="AC2900" s="7"/>
      <c r="AD2900">
        <f t="shared" si="189"/>
        <v>5.7940000000001202E-3</v>
      </c>
      <c r="AE2900">
        <f t="shared" si="188"/>
        <v>0.99070359014290243</v>
      </c>
      <c r="AF2900">
        <f t="shared" si="190"/>
        <v>0.99158299444429665</v>
      </c>
    </row>
    <row r="2901" spans="27:32" x14ac:dyDescent="0.25">
      <c r="AA2901" s="7"/>
      <c r="AB2901" s="7"/>
      <c r="AC2901" s="7"/>
      <c r="AD2901">
        <f t="shared" si="189"/>
        <v>5.7960000000001205E-3</v>
      </c>
      <c r="AE2901">
        <f t="shared" si="188"/>
        <v>0.99056101851268341</v>
      </c>
      <c r="AF2901">
        <f t="shared" si="190"/>
        <v>0.99144685193032078</v>
      </c>
    </row>
    <row r="2902" spans="27:32" x14ac:dyDescent="0.25">
      <c r="AA2902" s="7"/>
      <c r="AB2902" s="7"/>
      <c r="AC2902" s="7"/>
      <c r="AD2902">
        <f t="shared" si="189"/>
        <v>5.7980000000001208E-3</v>
      </c>
      <c r="AE2902">
        <f t="shared" si="188"/>
        <v>0.99041917692110226</v>
      </c>
      <c r="AF2902">
        <f t="shared" si="190"/>
        <v>0.99131139287454495</v>
      </c>
    </row>
    <row r="2903" spans="27:32" x14ac:dyDescent="0.25">
      <c r="AA2903" s="7"/>
      <c r="AB2903" s="7"/>
      <c r="AC2903" s="7"/>
      <c r="AD2903">
        <f t="shared" si="189"/>
        <v>5.800000000000121E-3</v>
      </c>
      <c r="AE2903">
        <f t="shared" si="188"/>
        <v>0.99027806912830796</v>
      </c>
      <c r="AF2903">
        <f t="shared" si="190"/>
        <v>0.99117662087080438</v>
      </c>
    </row>
    <row r="2904" spans="27:32" x14ac:dyDescent="0.25">
      <c r="AA2904" s="7"/>
      <c r="AB2904" s="7"/>
      <c r="AC2904" s="7"/>
      <c r="AD2904">
        <f t="shared" si="189"/>
        <v>5.8020000000001213E-3</v>
      </c>
      <c r="AE2904">
        <f t="shared" si="188"/>
        <v>0.99013769885607827</v>
      </c>
      <c r="AF2904">
        <f t="shared" si="190"/>
        <v>0.99104253947672893</v>
      </c>
    </row>
    <row r="2905" spans="27:32" x14ac:dyDescent="0.25">
      <c r="AA2905" s="7"/>
      <c r="AB2905" s="7"/>
      <c r="AC2905" s="7"/>
      <c r="AD2905">
        <f t="shared" si="189"/>
        <v>5.8040000000001216E-3</v>
      </c>
      <c r="AE2905">
        <f t="shared" si="188"/>
        <v>0.98999806978776894</v>
      </c>
      <c r="AF2905">
        <f t="shared" si="190"/>
        <v>0.99090915221369524</v>
      </c>
    </row>
    <row r="2906" spans="27:32" x14ac:dyDescent="0.25">
      <c r="AA2906" s="7"/>
      <c r="AB2906" s="7"/>
      <c r="AC2906" s="7"/>
      <c r="AD2906">
        <f t="shared" si="189"/>
        <v>5.8060000000001218E-3</v>
      </c>
      <c r="AE2906">
        <f t="shared" si="188"/>
        <v>0.98985918556826591</v>
      </c>
      <c r="AF2906">
        <f t="shared" si="190"/>
        <v>0.99077646256678009</v>
      </c>
    </row>
    <row r="2907" spans="27:32" x14ac:dyDescent="0.25">
      <c r="AA2907" s="7"/>
      <c r="AB2907" s="7"/>
      <c r="AC2907" s="7"/>
      <c r="AD2907">
        <f t="shared" si="189"/>
        <v>5.8080000000001221E-3</v>
      </c>
      <c r="AE2907">
        <f t="shared" si="188"/>
        <v>0.98972104980393727</v>
      </c>
      <c r="AF2907">
        <f t="shared" si="190"/>
        <v>0.99064447398471545</v>
      </c>
    </row>
    <row r="2908" spans="27:32" x14ac:dyDescent="0.25">
      <c r="AA2908" s="7"/>
      <c r="AB2908" s="7"/>
      <c r="AC2908" s="7"/>
      <c r="AD2908">
        <f t="shared" si="189"/>
        <v>5.8100000000001224E-3</v>
      </c>
      <c r="AE2908">
        <f t="shared" si="188"/>
        <v>0.98958366606258807</v>
      </c>
      <c r="AF2908">
        <f t="shared" si="190"/>
        <v>0.99051318987984582</v>
      </c>
    </row>
    <row r="2909" spans="27:32" x14ac:dyDescent="0.25">
      <c r="AA2909" s="7"/>
      <c r="AB2909" s="7"/>
      <c r="AC2909" s="7"/>
      <c r="AD2909">
        <f t="shared" si="189"/>
        <v>5.8120000000001226E-3</v>
      </c>
      <c r="AE2909">
        <f t="shared" si="188"/>
        <v>0.98944703787341659</v>
      </c>
      <c r="AF2909">
        <f t="shared" si="190"/>
        <v>0.99038261362808599</v>
      </c>
    </row>
    <row r="2910" spans="27:32" x14ac:dyDescent="0.25">
      <c r="AA2910" s="7"/>
      <c r="AB2910" s="7"/>
      <c r="AC2910" s="7"/>
      <c r="AD2910">
        <f t="shared" si="189"/>
        <v>5.8140000000001229E-3</v>
      </c>
      <c r="AE2910">
        <f t="shared" si="188"/>
        <v>0.98931116872697189</v>
      </c>
      <c r="AF2910">
        <f t="shared" si="190"/>
        <v>0.99025274856888124</v>
      </c>
    </row>
    <row r="2911" spans="27:32" x14ac:dyDescent="0.25">
      <c r="AA2911" s="7"/>
      <c r="AB2911" s="7"/>
      <c r="AC2911" s="7"/>
      <c r="AD2911">
        <f t="shared" si="189"/>
        <v>5.8160000000001232E-3</v>
      </c>
      <c r="AE2911">
        <f t="shared" si="188"/>
        <v>0.98917606207511311</v>
      </c>
      <c r="AF2911">
        <f t="shared" si="190"/>
        <v>0.99012359800516836</v>
      </c>
    </row>
    <row r="2912" spans="27:32" x14ac:dyDescent="0.25">
      <c r="AA2912" s="7"/>
      <c r="AB2912" s="7"/>
      <c r="AC2912" s="7"/>
      <c r="AD2912">
        <f t="shared" si="189"/>
        <v>5.8180000000001234E-3</v>
      </c>
      <c r="AE2912">
        <f t="shared" si="188"/>
        <v>0.98904172133097079</v>
      </c>
      <c r="AF2912">
        <f t="shared" si="190"/>
        <v>0.98999516520333875</v>
      </c>
    </row>
    <row r="2913" spans="27:32" x14ac:dyDescent="0.25">
      <c r="AA2913" s="7"/>
      <c r="AB2913" s="7"/>
      <c r="AC2913" s="7"/>
      <c r="AD2913">
        <f t="shared" si="189"/>
        <v>5.8200000000001237E-3</v>
      </c>
      <c r="AE2913">
        <f t="shared" si="188"/>
        <v>0.98890814986890951</v>
      </c>
      <c r="AF2913">
        <f t="shared" si="190"/>
        <v>0.98986745339320281</v>
      </c>
    </row>
    <row r="2914" spans="27:32" x14ac:dyDescent="0.25">
      <c r="AA2914" s="7"/>
      <c r="AB2914" s="7"/>
      <c r="AC2914" s="7"/>
      <c r="AD2914">
        <f t="shared" si="189"/>
        <v>5.822000000000124E-3</v>
      </c>
      <c r="AE2914">
        <f t="shared" si="188"/>
        <v>0.98877535102449143</v>
      </c>
      <c r="AF2914">
        <f t="shared" si="190"/>
        <v>0.98974046576795605</v>
      </c>
    </row>
    <row r="2915" spans="27:32" x14ac:dyDescent="0.25">
      <c r="AA2915" s="7"/>
      <c r="AB2915" s="7"/>
      <c r="AC2915" s="7"/>
      <c r="AD2915">
        <f t="shared" si="189"/>
        <v>5.8240000000001242E-3</v>
      </c>
      <c r="AE2915">
        <f t="shared" si="188"/>
        <v>0.98864332809444333</v>
      </c>
      <c r="AF2915">
        <f t="shared" si="190"/>
        <v>0.98961420548414636</v>
      </c>
    </row>
    <row r="2916" spans="27:32" x14ac:dyDescent="0.25">
      <c r="AA2916" s="7"/>
      <c r="AB2916" s="7"/>
      <c r="AC2916" s="7"/>
      <c r="AD2916">
        <f t="shared" si="189"/>
        <v>5.8260000000001245E-3</v>
      </c>
      <c r="AE2916">
        <f t="shared" si="188"/>
        <v>0.98851208433662319</v>
      </c>
      <c r="AF2916">
        <f t="shared" si="190"/>
        <v>0.989488675661643</v>
      </c>
    </row>
    <row r="2917" spans="27:32" x14ac:dyDescent="0.25">
      <c r="AA2917" s="7"/>
      <c r="AB2917" s="7"/>
      <c r="AC2917" s="7"/>
      <c r="AD2917">
        <f t="shared" si="189"/>
        <v>5.8280000000001247E-3</v>
      </c>
      <c r="AE2917">
        <f t="shared" si="188"/>
        <v>0.98838162296998977</v>
      </c>
      <c r="AF2917">
        <f t="shared" si="190"/>
        <v>0.98936387938360715</v>
      </c>
    </row>
    <row r="2918" spans="27:32" x14ac:dyDescent="0.25">
      <c r="AA2918" s="7"/>
      <c r="AB2918" s="7"/>
      <c r="AC2918" s="7"/>
      <c r="AD2918">
        <f t="shared" si="189"/>
        <v>5.830000000000125E-3</v>
      </c>
      <c r="AE2918">
        <f t="shared" si="188"/>
        <v>0.98825194717457288</v>
      </c>
      <c r="AF2918">
        <f t="shared" si="190"/>
        <v>0.98923981969646413</v>
      </c>
    </row>
    <row r="2919" spans="27:32" x14ac:dyDescent="0.25">
      <c r="AA2919" s="7"/>
      <c r="AB2919" s="7"/>
      <c r="AC2919" s="7"/>
      <c r="AD2919">
        <f t="shared" si="189"/>
        <v>5.8320000000001253E-3</v>
      </c>
      <c r="AE2919">
        <f t="shared" si="188"/>
        <v>0.98812306009144657</v>
      </c>
      <c r="AF2919">
        <f t="shared" si="190"/>
        <v>0.9891164996098768</v>
      </c>
    </row>
    <row r="2920" spans="27:32" x14ac:dyDescent="0.25">
      <c r="AA2920" s="7"/>
      <c r="AB2920" s="7"/>
      <c r="AC2920" s="7"/>
      <c r="AD2920">
        <f t="shared" si="189"/>
        <v>5.8340000000001255E-3</v>
      </c>
      <c r="AE2920">
        <f t="shared" si="188"/>
        <v>0.98799496482270177</v>
      </c>
      <c r="AF2920">
        <f t="shared" si="190"/>
        <v>0.98899392209672088</v>
      </c>
    </row>
    <row r="2921" spans="27:32" x14ac:dyDescent="0.25">
      <c r="AA2921" s="7"/>
      <c r="AB2921" s="7"/>
      <c r="AC2921" s="7"/>
      <c r="AD2921">
        <f t="shared" si="189"/>
        <v>5.8360000000001258E-3</v>
      </c>
      <c r="AE2921">
        <f t="shared" si="188"/>
        <v>0.98786766443142338</v>
      </c>
      <c r="AF2921">
        <f t="shared" si="190"/>
        <v>0.9888720900930611</v>
      </c>
    </row>
    <row r="2922" spans="27:32" x14ac:dyDescent="0.25">
      <c r="AA2922" s="7"/>
      <c r="AB2922" s="7"/>
      <c r="AC2922" s="7"/>
      <c r="AD2922">
        <f t="shared" si="189"/>
        <v>5.8380000000001261E-3</v>
      </c>
      <c r="AE2922">
        <f t="shared" si="188"/>
        <v>0.98774116194166584</v>
      </c>
      <c r="AF2922">
        <f t="shared" si="190"/>
        <v>0.98875100649813019</v>
      </c>
    </row>
    <row r="2923" spans="27:32" x14ac:dyDescent="0.25">
      <c r="AA2923" s="7"/>
      <c r="AB2923" s="7"/>
      <c r="AC2923" s="7"/>
      <c r="AD2923">
        <f t="shared" si="189"/>
        <v>5.8400000000001263E-3</v>
      </c>
      <c r="AE2923">
        <f t="shared" si="188"/>
        <v>0.98761546033843306</v>
      </c>
      <c r="AF2923">
        <f t="shared" si="190"/>
        <v>0.98863067417430772</v>
      </c>
    </row>
    <row r="2924" spans="27:32" x14ac:dyDescent="0.25">
      <c r="AA2924" s="7"/>
      <c r="AB2924" s="7"/>
      <c r="AC2924" s="7"/>
      <c r="AD2924">
        <f t="shared" si="189"/>
        <v>5.8420000000001266E-3</v>
      </c>
      <c r="AE2924">
        <f t="shared" si="188"/>
        <v>0.98749056256765821</v>
      </c>
      <c r="AF2924">
        <f t="shared" si="190"/>
        <v>0.98851109594710118</v>
      </c>
    </row>
    <row r="2925" spans="27:32" x14ac:dyDescent="0.25">
      <c r="AA2925" s="7"/>
      <c r="AB2925" s="7"/>
      <c r="AC2925" s="7"/>
      <c r="AD2925">
        <f t="shared" si="189"/>
        <v>5.8440000000001269E-3</v>
      </c>
      <c r="AE2925">
        <f t="shared" si="188"/>
        <v>0.98736647153618584</v>
      </c>
      <c r="AF2925">
        <f t="shared" si="190"/>
        <v>0.98839227460512902</v>
      </c>
    </row>
    <row r="2926" spans="27:32" x14ac:dyDescent="0.25">
      <c r="AA2926" s="7"/>
      <c r="AB2926" s="7"/>
      <c r="AC2926" s="7"/>
      <c r="AD2926">
        <f t="shared" si="189"/>
        <v>5.8460000000001271E-3</v>
      </c>
      <c r="AE2926">
        <f t="shared" si="188"/>
        <v>0.98724319011175499</v>
      </c>
      <c r="AF2926">
        <f t="shared" si="190"/>
        <v>0.98827421290010475</v>
      </c>
    </row>
    <row r="2927" spans="27:32" x14ac:dyDescent="0.25">
      <c r="AA2927" s="7"/>
      <c r="AB2927" s="7"/>
      <c r="AC2927" s="7"/>
      <c r="AD2927">
        <f t="shared" si="189"/>
        <v>5.8480000000001274E-3</v>
      </c>
      <c r="AE2927">
        <f t="shared" si="188"/>
        <v>0.98712072112298477</v>
      </c>
      <c r="AF2927">
        <f t="shared" si="190"/>
        <v>0.98815691354682234</v>
      </c>
    </row>
    <row r="2928" spans="27:32" x14ac:dyDescent="0.25">
      <c r="AA2928" s="7"/>
      <c r="AB2928" s="7"/>
      <c r="AC2928" s="7"/>
      <c r="AD2928">
        <f t="shared" si="189"/>
        <v>5.8500000000001277E-3</v>
      </c>
      <c r="AE2928">
        <f t="shared" si="188"/>
        <v>0.98699906735936094</v>
      </c>
      <c r="AF2928">
        <f t="shared" si="190"/>
        <v>0.98804037922314336</v>
      </c>
    </row>
    <row r="2929" spans="27:32" x14ac:dyDescent="0.25">
      <c r="AA2929" s="7"/>
      <c r="AB2929" s="7"/>
      <c r="AC2929" s="7"/>
      <c r="AD2929">
        <f t="shared" si="189"/>
        <v>5.8520000000001279E-3</v>
      </c>
      <c r="AE2929">
        <f t="shared" si="188"/>
        <v>0.98687823157122379</v>
      </c>
      <c r="AF2929">
        <f t="shared" si="190"/>
        <v>0.98792461256998565</v>
      </c>
    </row>
    <row r="2930" spans="27:32" x14ac:dyDescent="0.25">
      <c r="AA2930" s="7"/>
      <c r="AB2930" s="7"/>
      <c r="AC2930" s="7"/>
      <c r="AD2930">
        <f t="shared" si="189"/>
        <v>5.8540000000001282E-3</v>
      </c>
      <c r="AE2930">
        <f t="shared" si="188"/>
        <v>0.98675821646975825</v>
      </c>
      <c r="AF2930">
        <f t="shared" si="190"/>
        <v>0.98780961619131336</v>
      </c>
    </row>
    <row r="2931" spans="27:32" x14ac:dyDescent="0.25">
      <c r="AA2931" s="7"/>
      <c r="AB2931" s="7"/>
      <c r="AC2931" s="7"/>
      <c r="AD2931">
        <f t="shared" si="189"/>
        <v>5.8560000000001285E-3</v>
      </c>
      <c r="AE2931">
        <f t="shared" si="188"/>
        <v>0.98663902472698539</v>
      </c>
      <c r="AF2931">
        <f t="shared" si="190"/>
        <v>0.9876953926541282</v>
      </c>
    </row>
    <row r="2932" spans="27:32" x14ac:dyDescent="0.25">
      <c r="AA2932" s="7"/>
      <c r="AB2932" s="7"/>
      <c r="AC2932" s="7"/>
      <c r="AD2932">
        <f t="shared" si="189"/>
        <v>5.8580000000001287E-3</v>
      </c>
      <c r="AE2932">
        <f t="shared" si="188"/>
        <v>0.98652065897575492</v>
      </c>
      <c r="AF2932">
        <f t="shared" si="190"/>
        <v>0.98758194448846337</v>
      </c>
    </row>
    <row r="2933" spans="27:32" x14ac:dyDescent="0.25">
      <c r="AA2933" s="7"/>
      <c r="AB2933" s="7"/>
      <c r="AC2933" s="7"/>
      <c r="AD2933">
        <f t="shared" si="189"/>
        <v>5.860000000000129E-3</v>
      </c>
      <c r="AE2933">
        <f t="shared" si="188"/>
        <v>0.98640312180974044</v>
      </c>
      <c r="AF2933">
        <f t="shared" si="190"/>
        <v>0.98746927418737707</v>
      </c>
    </row>
    <row r="2934" spans="27:32" x14ac:dyDescent="0.25">
      <c r="AA2934" s="7"/>
      <c r="AB2934" s="7"/>
      <c r="AC2934" s="7"/>
      <c r="AD2934">
        <f t="shared" si="189"/>
        <v>5.8620000000001293E-3</v>
      </c>
      <c r="AE2934">
        <f t="shared" si="188"/>
        <v>0.98628641578343468</v>
      </c>
      <c r="AF2934">
        <f t="shared" si="190"/>
        <v>0.98735738420694896</v>
      </c>
    </row>
    <row r="2935" spans="27:32" x14ac:dyDescent="0.25">
      <c r="AA2935" s="7"/>
      <c r="AB2935" s="7"/>
      <c r="AC2935" s="7"/>
      <c r="AD2935">
        <f t="shared" si="189"/>
        <v>5.8640000000001295E-3</v>
      </c>
      <c r="AE2935">
        <f t="shared" si="188"/>
        <v>0.9861705434121476</v>
      </c>
      <c r="AF2935">
        <f t="shared" si="190"/>
        <v>0.98724627696627743</v>
      </c>
    </row>
    <row r="2936" spans="27:32" x14ac:dyDescent="0.25">
      <c r="AA2936" s="7"/>
      <c r="AB2936" s="7"/>
      <c r="AC2936" s="7"/>
      <c r="AD2936">
        <f t="shared" si="189"/>
        <v>5.8660000000001298E-3</v>
      </c>
      <c r="AE2936">
        <f t="shared" si="188"/>
        <v>0.98605550717200563</v>
      </c>
      <c r="AF2936">
        <f t="shared" si="190"/>
        <v>0.98713595484747862</v>
      </c>
    </row>
    <row r="2937" spans="27:32" x14ac:dyDescent="0.25">
      <c r="AA2937" s="7"/>
      <c r="AB2937" s="7"/>
      <c r="AC2937" s="7"/>
      <c r="AD2937">
        <f t="shared" si="189"/>
        <v>5.8680000000001301E-3</v>
      </c>
      <c r="AE2937">
        <f t="shared" si="188"/>
        <v>0.98594130949995218</v>
      </c>
      <c r="AF2937">
        <f t="shared" si="190"/>
        <v>0.98702642019568687</v>
      </c>
    </row>
    <row r="2938" spans="27:32" x14ac:dyDescent="0.25">
      <c r="AA2938" s="7"/>
      <c r="AB2938" s="7"/>
      <c r="AC2938" s="7"/>
      <c r="AD2938">
        <f t="shared" si="189"/>
        <v>5.8700000000001303E-3</v>
      </c>
      <c r="AE2938">
        <f t="shared" si="188"/>
        <v>0.9858279527937498</v>
      </c>
      <c r="AF2938">
        <f t="shared" si="190"/>
        <v>0.98691767531905628</v>
      </c>
    </row>
    <row r="2939" spans="27:32" x14ac:dyDescent="0.25">
      <c r="AA2939" s="7"/>
      <c r="AB2939" s="7"/>
      <c r="AC2939" s="7"/>
      <c r="AD2939">
        <f t="shared" si="189"/>
        <v>5.8720000000001306E-3</v>
      </c>
      <c r="AE2939">
        <f t="shared" si="188"/>
        <v>0.98571543941198436</v>
      </c>
      <c r="AF2939">
        <f t="shared" si="190"/>
        <v>0.9868097224887642</v>
      </c>
    </row>
    <row r="2940" spans="27:32" x14ac:dyDescent="0.25">
      <c r="AA2940" s="7"/>
      <c r="AB2940" s="7"/>
      <c r="AC2940" s="7"/>
      <c r="AD2940">
        <f t="shared" si="189"/>
        <v>5.8740000000001309E-3</v>
      </c>
      <c r="AE2940">
        <f t="shared" si="188"/>
        <v>0.98560377167407032</v>
      </c>
      <c r="AF2940">
        <f t="shared" si="190"/>
        <v>0.98670256393901579</v>
      </c>
    </row>
    <row r="2941" spans="27:32" x14ac:dyDescent="0.25">
      <c r="AA2941" s="7"/>
      <c r="AB2941" s="7"/>
      <c r="AC2941" s="7"/>
      <c r="AD2941">
        <f t="shared" si="189"/>
        <v>5.8760000000001311E-3</v>
      </c>
      <c r="AE2941">
        <f t="shared" si="188"/>
        <v>0.98549295186025709</v>
      </c>
      <c r="AF2941">
        <f t="shared" si="190"/>
        <v>0.98659620186705044</v>
      </c>
    </row>
    <row r="2942" spans="27:32" x14ac:dyDescent="0.25">
      <c r="AA2942" s="7"/>
      <c r="AB2942" s="7"/>
      <c r="AC2942" s="7"/>
      <c r="AD2942">
        <f t="shared" si="189"/>
        <v>5.8780000000001314E-3</v>
      </c>
      <c r="AE2942">
        <f t="shared" si="188"/>
        <v>0.985382982211638</v>
      </c>
      <c r="AF2942">
        <f t="shared" si="190"/>
        <v>0.98649063843314932</v>
      </c>
    </row>
    <row r="2943" spans="27:32" x14ac:dyDescent="0.25">
      <c r="AA2943" s="7"/>
      <c r="AB2943" s="7"/>
      <c r="AC2943" s="7"/>
      <c r="AD2943">
        <f t="shared" si="189"/>
        <v>5.8800000000001316E-3</v>
      </c>
      <c r="AE2943">
        <f t="shared" si="188"/>
        <v>0.98527386493016045</v>
      </c>
      <c r="AF2943">
        <f t="shared" si="190"/>
        <v>0.98638587576064385</v>
      </c>
    </row>
    <row r="2944" spans="27:32" x14ac:dyDescent="0.25">
      <c r="AA2944" s="7"/>
      <c r="AB2944" s="7"/>
      <c r="AC2944" s="7"/>
      <c r="AD2944">
        <f t="shared" si="189"/>
        <v>5.8820000000001319E-3</v>
      </c>
      <c r="AE2944">
        <f t="shared" si="188"/>
        <v>0.98516560217863625</v>
      </c>
      <c r="AF2944">
        <f t="shared" si="190"/>
        <v>0.98628191593592696</v>
      </c>
    </row>
    <row r="2945" spans="27:32" x14ac:dyDescent="0.25">
      <c r="AA2945" s="7"/>
      <c r="AB2945" s="7"/>
      <c r="AC2945" s="7"/>
      <c r="AD2945">
        <f t="shared" si="189"/>
        <v>5.8840000000001322E-3</v>
      </c>
      <c r="AE2945">
        <f t="shared" si="188"/>
        <v>0.98505819608075562</v>
      </c>
      <c r="AF2945">
        <f t="shared" si="190"/>
        <v>0.98617876100846436</v>
      </c>
    </row>
    <row r="2946" spans="27:32" x14ac:dyDescent="0.25">
      <c r="AA2946" s="7"/>
      <c r="AB2946" s="7"/>
      <c r="AC2946" s="7"/>
      <c r="AD2946">
        <f t="shared" si="189"/>
        <v>5.8860000000001324E-3</v>
      </c>
      <c r="AE2946">
        <f t="shared" si="188"/>
        <v>0.98495164872110164</v>
      </c>
      <c r="AF2946">
        <f t="shared" si="190"/>
        <v>0.98607641299080828</v>
      </c>
    </row>
    <row r="2947" spans="27:32" x14ac:dyDescent="0.25">
      <c r="AA2947" s="7"/>
      <c r="AB2947" s="7"/>
      <c r="AC2947" s="7"/>
      <c r="AD2947">
        <f t="shared" si="189"/>
        <v>5.8880000000001327E-3</v>
      </c>
      <c r="AE2947">
        <f t="shared" ref="AE2947:AE3010" si="191">2*ZL*EXP((-NL*AD2947)/(2*NQ))*(SIN((AD2947*SQRT(4*NK*NQ-NL^2))/(2*NQ))/SQRT(4*NK*NQ-NL^2))-NL*ZK*EXP((-NL*AD2947)/(2*NQ))*(SIN((AD2947*SQRT(4*NK*NQ-NL^2))/(2*NQ))/(NK*SQRT(4*NK*NQ-NL^2)))-ZQ*(NL/NQ)*EXP((-NL*AD2947)/(2*NQ))*(SIN((AD2947*SQRT(4*NK*NQ-NL^2))/(2*NQ))/SQRT(4*NK*NQ-NL^2))+ZQ*EXP((-NL*AD2947)/(2*NQ))*(COS((AD2947*SQRT(4*NK*NQ-NL^2))/(2*NQ))/NQ)-ZK*EXP((-NL*AD2947)/(2*NQ))*(COS((AD2947*SQRT(4*NK*NQ-NL^2))/(2*NQ))/NK)+ZK/NK</f>
        <v>0.98484596214516518</v>
      </c>
      <c r="AF2947">
        <f t="shared" si="190"/>
        <v>0.98597487385861216</v>
      </c>
    </row>
    <row r="2948" spans="27:32" x14ac:dyDescent="0.25">
      <c r="AA2948" s="7"/>
      <c r="AB2948" s="7"/>
      <c r="AC2948" s="7"/>
      <c r="AD2948">
        <f t="shared" ref="AD2948:AD3011" si="192">AD2947+t_MAX/5000</f>
        <v>5.890000000000133E-3</v>
      </c>
      <c r="AE2948">
        <f t="shared" si="191"/>
        <v>0.9847411383593635</v>
      </c>
      <c r="AF2948">
        <f t="shared" si="190"/>
        <v>0.98587414555064679</v>
      </c>
    </row>
    <row r="2949" spans="27:32" x14ac:dyDescent="0.25">
      <c r="AA2949" s="7"/>
      <c r="AB2949" s="7"/>
      <c r="AC2949" s="7"/>
      <c r="AD2949">
        <f t="shared" si="192"/>
        <v>5.8920000000001332E-3</v>
      </c>
      <c r="AE2949">
        <f t="shared" si="191"/>
        <v>0.98463717933105899</v>
      </c>
      <c r="AF2949">
        <f t="shared" ref="AF2949:AF3012" si="193">(1*(ZQ/TA_SIM^2+ZL/TA_SIM+ZK)-1*(2*ZQ/TA_SIM^2+ZL/TA_SIM)+1*(ZQ/TA_SIM^2)+AF2948*(2*NQ/TA_SIM^2+NL/TA_SIM)-AF2947*(NQ/TA_SIM^2))/(NQ/TA_SIM^2+NL/TA_SIM+NK)</f>
        <v>0.98577422996881758</v>
      </c>
    </row>
    <row r="2950" spans="27:32" x14ac:dyDescent="0.25">
      <c r="AA2950" s="7"/>
      <c r="AB2950" s="7"/>
      <c r="AC2950" s="7"/>
      <c r="AD2950">
        <f t="shared" si="192"/>
        <v>5.8940000000001335E-3</v>
      </c>
      <c r="AE2950">
        <f t="shared" si="191"/>
        <v>0.98453408698857892</v>
      </c>
      <c r="AF2950">
        <f t="shared" si="193"/>
        <v>0.98567512897818388</v>
      </c>
    </row>
    <row r="2951" spans="27:32" x14ac:dyDescent="0.25">
      <c r="AA2951" s="7"/>
      <c r="AB2951" s="7"/>
      <c r="AC2951" s="7"/>
      <c r="AD2951">
        <f t="shared" si="192"/>
        <v>5.8960000000001338E-3</v>
      </c>
      <c r="AE2951">
        <f t="shared" si="191"/>
        <v>0.98443186322123843</v>
      </c>
      <c r="AF2951">
        <f t="shared" si="193"/>
        <v>0.98557684440697935</v>
      </c>
    </row>
    <row r="2952" spans="27:32" x14ac:dyDescent="0.25">
      <c r="AA2952" s="7"/>
      <c r="AB2952" s="7"/>
      <c r="AC2952" s="7"/>
      <c r="AD2952">
        <f t="shared" si="192"/>
        <v>5.898000000000134E-3</v>
      </c>
      <c r="AE2952">
        <f t="shared" si="191"/>
        <v>0.98433050987936321</v>
      </c>
      <c r="AF2952">
        <f t="shared" si="193"/>
        <v>0.98547937804663344</v>
      </c>
    </row>
    <row r="2953" spans="27:32" x14ac:dyDescent="0.25">
      <c r="AA2953" s="7"/>
      <c r="AB2953" s="7"/>
      <c r="AC2953" s="7"/>
      <c r="AD2953">
        <f t="shared" si="192"/>
        <v>5.9000000000001343E-3</v>
      </c>
      <c r="AE2953">
        <f t="shared" si="191"/>
        <v>0.98423002877431454</v>
      </c>
      <c r="AF2953">
        <f t="shared" si="193"/>
        <v>0.9853827316517948</v>
      </c>
    </row>
    <row r="2954" spans="27:32" x14ac:dyDescent="0.25">
      <c r="AA2954" s="7"/>
      <c r="AB2954" s="7"/>
      <c r="AC2954" s="7"/>
      <c r="AD2954">
        <f t="shared" si="192"/>
        <v>5.9020000000001346E-3</v>
      </c>
      <c r="AE2954">
        <f t="shared" si="191"/>
        <v>0.98413042167851617</v>
      </c>
      <c r="AF2954">
        <f t="shared" si="193"/>
        <v>0.9852869069403557</v>
      </c>
    </row>
    <row r="2955" spans="27:32" x14ac:dyDescent="0.25">
      <c r="AA2955" s="7"/>
      <c r="AB2955" s="7"/>
      <c r="AC2955" s="7"/>
      <c r="AD2955">
        <f t="shared" si="192"/>
        <v>5.9040000000001348E-3</v>
      </c>
      <c r="AE2955">
        <f t="shared" si="191"/>
        <v>0.98403169032548132</v>
      </c>
      <c r="AF2955">
        <f t="shared" si="193"/>
        <v>0.98519190559347791</v>
      </c>
    </row>
    <row r="2956" spans="27:32" x14ac:dyDescent="0.25">
      <c r="AA2956" s="7"/>
      <c r="AB2956" s="7"/>
      <c r="AC2956" s="7"/>
      <c r="AD2956">
        <f t="shared" si="192"/>
        <v>5.9060000000001351E-3</v>
      </c>
      <c r="AE2956">
        <f t="shared" si="191"/>
        <v>0.98393383640984278</v>
      </c>
      <c r="AF2956">
        <f t="shared" si="193"/>
        <v>0.98509772925562056</v>
      </c>
    </row>
    <row r="2957" spans="27:32" x14ac:dyDescent="0.25">
      <c r="AA2957" s="7"/>
      <c r="AB2957" s="7"/>
      <c r="AC2957" s="7"/>
      <c r="AD2957">
        <f t="shared" si="192"/>
        <v>5.9080000000001354E-3</v>
      </c>
      <c r="AE2957">
        <f t="shared" si="191"/>
        <v>0.98383686158738326</v>
      </c>
      <c r="AF2957">
        <f t="shared" si="193"/>
        <v>0.98500437953456843</v>
      </c>
    </row>
    <row r="2958" spans="27:32" x14ac:dyDescent="0.25">
      <c r="AA2958" s="7"/>
      <c r="AB2958" s="7"/>
      <c r="AC2958" s="7"/>
      <c r="AD2958">
        <f t="shared" si="192"/>
        <v>5.9100000000001356E-3</v>
      </c>
      <c r="AE2958">
        <f t="shared" si="191"/>
        <v>0.98374076747506789</v>
      </c>
      <c r="AF2958">
        <f t="shared" si="193"/>
        <v>0.98491185800146186</v>
      </c>
    </row>
    <row r="2959" spans="27:32" x14ac:dyDescent="0.25">
      <c r="AA2959" s="7"/>
      <c r="AB2959" s="7"/>
      <c r="AC2959" s="7"/>
      <c r="AD2959">
        <f t="shared" si="192"/>
        <v>5.9120000000001359E-3</v>
      </c>
      <c r="AE2959">
        <f t="shared" si="191"/>
        <v>0.98364555565107747</v>
      </c>
      <c r="AF2959">
        <f t="shared" si="193"/>
        <v>0.98482016619082846</v>
      </c>
    </row>
    <row r="2960" spans="27:32" x14ac:dyDescent="0.25">
      <c r="AA2960" s="7"/>
      <c r="AB2960" s="7"/>
      <c r="AC2960" s="7"/>
      <c r="AD2960">
        <f t="shared" si="192"/>
        <v>5.9140000000001362E-3</v>
      </c>
      <c r="AE2960">
        <f t="shared" si="191"/>
        <v>0.98355122765484426</v>
      </c>
      <c r="AF2960">
        <f t="shared" si="193"/>
        <v>0.98472930560061589</v>
      </c>
    </row>
    <row r="2961" spans="27:32" x14ac:dyDescent="0.25">
      <c r="AA2961" s="7"/>
      <c r="AB2961" s="7"/>
      <c r="AC2961" s="7"/>
      <c r="AD2961">
        <f t="shared" si="192"/>
        <v>5.9160000000001364E-3</v>
      </c>
      <c r="AE2961">
        <f t="shared" si="191"/>
        <v>0.98345778498708769</v>
      </c>
      <c r="AF2961">
        <f t="shared" si="193"/>
        <v>0.9846392776922257</v>
      </c>
    </row>
    <row r="2962" spans="27:32" x14ac:dyDescent="0.25">
      <c r="AA2962" s="7"/>
      <c r="AB2962" s="7"/>
      <c r="AC2962" s="7"/>
      <c r="AD2962">
        <f t="shared" si="192"/>
        <v>5.9180000000001367E-3</v>
      </c>
      <c r="AE2962">
        <f t="shared" si="191"/>
        <v>0.98336522910985324</v>
      </c>
      <c r="AF2962">
        <f t="shared" si="193"/>
        <v>0.98455008389054932</v>
      </c>
    </row>
    <row r="2963" spans="27:32" x14ac:dyDescent="0.25">
      <c r="AA2963" s="7"/>
      <c r="AB2963" s="7"/>
      <c r="AC2963" s="7"/>
      <c r="AD2963">
        <f t="shared" si="192"/>
        <v>5.920000000000137E-3</v>
      </c>
      <c r="AE2963">
        <f t="shared" si="191"/>
        <v>0.98327356144655143</v>
      </c>
      <c r="AF2963">
        <f t="shared" si="193"/>
        <v>0.98446172558400458</v>
      </c>
    </row>
    <row r="2964" spans="27:32" x14ac:dyDescent="0.25">
      <c r="AA2964" s="7"/>
      <c r="AB2964" s="7"/>
      <c r="AC2964" s="7"/>
      <c r="AD2964">
        <f t="shared" si="192"/>
        <v>5.9220000000001372E-3</v>
      </c>
      <c r="AE2964">
        <f t="shared" si="191"/>
        <v>0.98318278338199849</v>
      </c>
      <c r="AF2964">
        <f t="shared" si="193"/>
        <v>0.98437420412457388</v>
      </c>
    </row>
    <row r="2965" spans="27:32" x14ac:dyDescent="0.25">
      <c r="AA2965" s="7"/>
      <c r="AB2965" s="7"/>
      <c r="AC2965" s="7"/>
      <c r="AD2965">
        <f t="shared" si="192"/>
        <v>5.9240000000001375E-3</v>
      </c>
      <c r="AE2965">
        <f t="shared" si="191"/>
        <v>0.98309289626245899</v>
      </c>
      <c r="AF2965">
        <f t="shared" si="193"/>
        <v>0.9842875208278441</v>
      </c>
    </row>
    <row r="2966" spans="27:32" x14ac:dyDescent="0.25">
      <c r="AA2966" s="7"/>
      <c r="AB2966" s="7"/>
      <c r="AC2966" s="7"/>
      <c r="AD2966">
        <f t="shared" si="192"/>
        <v>5.9260000000001378E-3</v>
      </c>
      <c r="AE2966">
        <f t="shared" si="191"/>
        <v>0.98300390139568938</v>
      </c>
      <c r="AF2966">
        <f t="shared" si="193"/>
        <v>0.98420167697304695</v>
      </c>
    </row>
    <row r="2967" spans="27:32" x14ac:dyDescent="0.25">
      <c r="AA2967" s="7"/>
      <c r="AB2967" s="7"/>
      <c r="AC2967" s="7"/>
      <c r="AD2967">
        <f t="shared" si="192"/>
        <v>5.928000000000138E-3</v>
      </c>
      <c r="AE2967">
        <f t="shared" si="191"/>
        <v>0.98291580005098322</v>
      </c>
      <c r="AF2967">
        <f t="shared" si="193"/>
        <v>0.98411667380310142</v>
      </c>
    </row>
    <row r="2968" spans="27:32" x14ac:dyDescent="0.25">
      <c r="AA2968" s="7"/>
      <c r="AB2968" s="7"/>
      <c r="AC2968" s="7"/>
      <c r="AD2968">
        <f t="shared" si="192"/>
        <v>5.9300000000001383E-3</v>
      </c>
      <c r="AE2968">
        <f t="shared" si="191"/>
        <v>0.98282859345921725</v>
      </c>
      <c r="AF2968">
        <f t="shared" si="193"/>
        <v>0.98403251252465751</v>
      </c>
    </row>
    <row r="2969" spans="27:32" x14ac:dyDescent="0.25">
      <c r="AA2969" s="7"/>
      <c r="AB2969" s="7"/>
      <c r="AC2969" s="7"/>
      <c r="AD2969">
        <f t="shared" si="192"/>
        <v>5.9320000000001386E-3</v>
      </c>
      <c r="AE2969">
        <f t="shared" si="191"/>
        <v>0.98274228281289999</v>
      </c>
      <c r="AF2969">
        <f t="shared" si="193"/>
        <v>0.98394919430814087</v>
      </c>
    </row>
    <row r="2970" spans="27:32" x14ac:dyDescent="0.25">
      <c r="AA2970" s="7"/>
      <c r="AB2970" s="7"/>
      <c r="AC2970" s="7"/>
      <c r="AD2970">
        <f t="shared" si="192"/>
        <v>5.9340000000001388E-3</v>
      </c>
      <c r="AE2970">
        <f t="shared" si="191"/>
        <v>0.98265686926622042</v>
      </c>
      <c r="AF2970">
        <f t="shared" si="193"/>
        <v>0.98386672028779887</v>
      </c>
    </row>
    <row r="2971" spans="27:32" x14ac:dyDescent="0.25">
      <c r="AA2971" s="7"/>
      <c r="AB2971" s="7"/>
      <c r="AC2971" s="7"/>
      <c r="AD2971">
        <f t="shared" si="192"/>
        <v>5.9360000000001391E-3</v>
      </c>
      <c r="AE2971">
        <f t="shared" si="191"/>
        <v>0.98257235393509879</v>
      </c>
      <c r="AF2971">
        <f t="shared" si="193"/>
        <v>0.9837850915617482</v>
      </c>
    </row>
    <row r="2972" spans="27:32" x14ac:dyDescent="0.25">
      <c r="AA2972" s="7"/>
      <c r="AB2972" s="7"/>
      <c r="AC2972" s="7"/>
      <c r="AD2972">
        <f t="shared" si="192"/>
        <v>5.9380000000001393E-3</v>
      </c>
      <c r="AE2972">
        <f t="shared" si="191"/>
        <v>0.98248873789723901</v>
      </c>
      <c r="AF2972">
        <f t="shared" si="193"/>
        <v>0.98370430919202367</v>
      </c>
    </row>
    <row r="2973" spans="27:32" x14ac:dyDescent="0.25">
      <c r="AA2973" s="7"/>
      <c r="AB2973" s="7"/>
      <c r="AC2973" s="7"/>
      <c r="AD2973">
        <f t="shared" si="192"/>
        <v>5.9400000000001396E-3</v>
      </c>
      <c r="AE2973">
        <f t="shared" si="191"/>
        <v>0.98240602219218176</v>
      </c>
      <c r="AF2973">
        <f t="shared" si="193"/>
        <v>0.983624374204628</v>
      </c>
    </row>
    <row r="2974" spans="27:32" x14ac:dyDescent="0.25">
      <c r="AA2974" s="7"/>
      <c r="AB2974" s="7"/>
      <c r="AC2974" s="7"/>
      <c r="AD2974">
        <f t="shared" si="192"/>
        <v>5.9420000000001399E-3</v>
      </c>
      <c r="AE2974">
        <f t="shared" si="191"/>
        <v>0.98232420782135921</v>
      </c>
      <c r="AF2974">
        <f t="shared" si="193"/>
        <v>0.98354528758958326</v>
      </c>
    </row>
    <row r="2975" spans="27:32" x14ac:dyDescent="0.25">
      <c r="AA2975" s="7"/>
      <c r="AB2975" s="7"/>
      <c r="AC2975" s="7"/>
      <c r="AD2975">
        <f t="shared" si="192"/>
        <v>5.9440000000001401E-3</v>
      </c>
      <c r="AE2975">
        <f t="shared" si="191"/>
        <v>0.98224329574815161</v>
      </c>
      <c r="AF2975">
        <f t="shared" si="193"/>
        <v>0.9834670503009838</v>
      </c>
    </row>
    <row r="2976" spans="27:32" x14ac:dyDescent="0.25">
      <c r="AA2976" s="7"/>
      <c r="AB2976" s="7"/>
      <c r="AC2976" s="7"/>
      <c r="AD2976">
        <f t="shared" si="192"/>
        <v>5.9460000000001404E-3</v>
      </c>
      <c r="AE2976">
        <f t="shared" si="191"/>
        <v>0.9821632868979443</v>
      </c>
      <c r="AF2976">
        <f t="shared" si="193"/>
        <v>0.98338966325704946</v>
      </c>
    </row>
    <row r="2977" spans="27:32" x14ac:dyDescent="0.25">
      <c r="AA2977" s="7"/>
      <c r="AB2977" s="7"/>
      <c r="AC2977" s="7"/>
      <c r="AD2977">
        <f t="shared" si="192"/>
        <v>5.9480000000001407E-3</v>
      </c>
      <c r="AE2977">
        <f t="shared" si="191"/>
        <v>0.98208418215818727</v>
      </c>
      <c r="AF2977">
        <f t="shared" si="193"/>
        <v>0.98331312734018161</v>
      </c>
    </row>
    <row r="2978" spans="27:32" x14ac:dyDescent="0.25">
      <c r="AA2978" s="7"/>
      <c r="AB2978" s="7"/>
      <c r="AC2978" s="7"/>
      <c r="AD2978">
        <f t="shared" si="192"/>
        <v>5.9500000000001409E-3</v>
      </c>
      <c r="AE2978">
        <f t="shared" si="191"/>
        <v>0.98200598237845449</v>
      </c>
      <c r="AF2978">
        <f t="shared" si="193"/>
        <v>0.98323744339701913</v>
      </c>
    </row>
    <row r="2979" spans="27:32" x14ac:dyDescent="0.25">
      <c r="AA2979" s="7"/>
      <c r="AB2979" s="7"/>
      <c r="AC2979" s="7"/>
      <c r="AD2979">
        <f t="shared" si="192"/>
        <v>5.9520000000001412E-3</v>
      </c>
      <c r="AE2979">
        <f t="shared" si="191"/>
        <v>0.9819286883705064</v>
      </c>
      <c r="AF2979">
        <f t="shared" si="193"/>
        <v>0.98316261223849633</v>
      </c>
    </row>
    <row r="2980" spans="27:32" x14ac:dyDescent="0.25">
      <c r="AA2980" s="7"/>
      <c r="AB2980" s="7"/>
      <c r="AC2980" s="7"/>
      <c r="AD2980">
        <f t="shared" si="192"/>
        <v>5.9540000000001415E-3</v>
      </c>
      <c r="AE2980">
        <f t="shared" si="191"/>
        <v>0.98185230090835229</v>
      </c>
      <c r="AF2980">
        <f t="shared" si="193"/>
        <v>0.98308863463990159</v>
      </c>
    </row>
    <row r="2981" spans="27:32" x14ac:dyDescent="0.25">
      <c r="AA2981" s="7"/>
      <c r="AB2981" s="7"/>
      <c r="AC2981" s="7"/>
      <c r="AD2981">
        <f t="shared" si="192"/>
        <v>5.9560000000001417E-3</v>
      </c>
      <c r="AE2981">
        <f t="shared" si="191"/>
        <v>0.9817768207283144</v>
      </c>
      <c r="AF2981">
        <f t="shared" si="193"/>
        <v>0.9830155113409379</v>
      </c>
    </row>
    <row r="2982" spans="27:32" x14ac:dyDescent="0.25">
      <c r="AA2982" s="7"/>
      <c r="AB2982" s="7"/>
      <c r="AC2982" s="7"/>
      <c r="AD2982">
        <f t="shared" si="192"/>
        <v>5.958000000000142E-3</v>
      </c>
      <c r="AE2982">
        <f t="shared" si="191"/>
        <v>0.98170224852909416</v>
      </c>
      <c r="AF2982">
        <f t="shared" si="193"/>
        <v>0.98294324304578418</v>
      </c>
    </row>
    <row r="2983" spans="27:32" x14ac:dyDescent="0.25">
      <c r="AA2983" s="7"/>
      <c r="AB2983" s="7"/>
      <c r="AC2983" s="7"/>
      <c r="AD2983">
        <f t="shared" si="192"/>
        <v>5.9600000000001423E-3</v>
      </c>
      <c r="AE2983">
        <f t="shared" si="191"/>
        <v>0.98162858497183825</v>
      </c>
      <c r="AF2983">
        <f t="shared" si="193"/>
        <v>0.98287183042315818</v>
      </c>
    </row>
    <row r="2984" spans="27:32" x14ac:dyDescent="0.25">
      <c r="AA2984" s="7"/>
      <c r="AB2984" s="7"/>
      <c r="AC2984" s="7"/>
      <c r="AD2984">
        <f t="shared" si="192"/>
        <v>5.9620000000001425E-3</v>
      </c>
      <c r="AE2984">
        <f t="shared" si="191"/>
        <v>0.98155583068020769</v>
      </c>
      <c r="AF2984">
        <f t="shared" si="193"/>
        <v>0.98280127410638041</v>
      </c>
    </row>
    <row r="2985" spans="27:32" x14ac:dyDescent="0.25">
      <c r="AA2985" s="7"/>
      <c r="AB2985" s="7"/>
      <c r="AC2985" s="7"/>
      <c r="AD2985">
        <f t="shared" si="192"/>
        <v>5.9640000000001428E-3</v>
      </c>
      <c r="AE2985">
        <f t="shared" si="191"/>
        <v>0.98148398624044619</v>
      </c>
      <c r="AF2985">
        <f t="shared" si="193"/>
        <v>0.98273157469343897</v>
      </c>
    </row>
    <row r="2986" spans="27:32" x14ac:dyDescent="0.25">
      <c r="AA2986" s="7"/>
      <c r="AB2986" s="7"/>
      <c r="AC2986" s="7"/>
      <c r="AD2986">
        <f t="shared" si="192"/>
        <v>5.9660000000001431E-3</v>
      </c>
      <c r="AE2986">
        <f t="shared" si="191"/>
        <v>0.98141305220145214</v>
      </c>
      <c r="AF2986">
        <f t="shared" si="193"/>
        <v>0.98266273274705662</v>
      </c>
    </row>
    <row r="2987" spans="27:32" x14ac:dyDescent="0.25">
      <c r="AA2987" s="7"/>
      <c r="AB2987" s="7"/>
      <c r="AC2987" s="7"/>
      <c r="AD2987">
        <f t="shared" si="192"/>
        <v>5.9680000000001433E-3</v>
      </c>
      <c r="AE2987">
        <f t="shared" si="191"/>
        <v>0.98134302907485027</v>
      </c>
      <c r="AF2987">
        <f t="shared" si="193"/>
        <v>0.98259474879475794</v>
      </c>
    </row>
    <row r="2988" spans="27:32" x14ac:dyDescent="0.25">
      <c r="AA2988" s="7"/>
      <c r="AB2988" s="7"/>
      <c r="AC2988" s="7"/>
      <c r="AD2988">
        <f t="shared" si="192"/>
        <v>5.9700000000001436E-3</v>
      </c>
      <c r="AE2988">
        <f t="shared" si="191"/>
        <v>0.98127391733506453</v>
      </c>
      <c r="AF2988">
        <f t="shared" si="193"/>
        <v>0.98252762332893806</v>
      </c>
    </row>
    <row r="2989" spans="27:32" x14ac:dyDescent="0.25">
      <c r="AA2989" s="7"/>
      <c r="AB2989" s="7"/>
      <c r="AC2989" s="7"/>
      <c r="AD2989">
        <f t="shared" si="192"/>
        <v>5.9720000000001439E-3</v>
      </c>
      <c r="AE2989">
        <f t="shared" si="191"/>
        <v>0.98120571741939344</v>
      </c>
      <c r="AF2989">
        <f t="shared" si="193"/>
        <v>0.98246135680693314</v>
      </c>
    </row>
    <row r="2990" spans="27:32" x14ac:dyDescent="0.25">
      <c r="AA2990" s="7"/>
      <c r="AB2990" s="7"/>
      <c r="AC2990" s="7"/>
      <c r="AD2990">
        <f t="shared" si="192"/>
        <v>5.9740000000001441E-3</v>
      </c>
      <c r="AE2990">
        <f t="shared" si="191"/>
        <v>0.98113842972808574</v>
      </c>
      <c r="AF2990">
        <f t="shared" si="193"/>
        <v>0.98239594965109167</v>
      </c>
    </row>
    <row r="2991" spans="27:32" x14ac:dyDescent="0.25">
      <c r="AA2991" s="7"/>
      <c r="AB2991" s="7"/>
      <c r="AC2991" s="7"/>
      <c r="AD2991">
        <f t="shared" si="192"/>
        <v>5.9760000000001444E-3</v>
      </c>
      <c r="AE2991">
        <f t="shared" si="191"/>
        <v>0.98107205462441782</v>
      </c>
      <c r="AF2991">
        <f t="shared" si="193"/>
        <v>0.98233140224884619</v>
      </c>
    </row>
    <row r="2992" spans="27:32" x14ac:dyDescent="0.25">
      <c r="AA2992" s="7"/>
      <c r="AB2992" s="7"/>
      <c r="AC2992" s="7"/>
      <c r="AD2992">
        <f t="shared" si="192"/>
        <v>5.9780000000001447E-3</v>
      </c>
      <c r="AE2992">
        <f t="shared" si="191"/>
        <v>0.98100659243477173</v>
      </c>
      <c r="AF2992">
        <f t="shared" si="193"/>
        <v>0.98226771495278786</v>
      </c>
    </row>
    <row r="2993" spans="27:32" x14ac:dyDescent="0.25">
      <c r="AA2993" s="7"/>
      <c r="AB2993" s="7"/>
      <c r="AC2993" s="7"/>
      <c r="AD2993">
        <f t="shared" si="192"/>
        <v>5.9800000000001449E-3</v>
      </c>
      <c r="AE2993">
        <f t="shared" si="191"/>
        <v>0.98094204344871561</v>
      </c>
      <c r="AF2993">
        <f t="shared" si="193"/>
        <v>0.98220488808074069</v>
      </c>
    </row>
    <row r="2994" spans="27:32" x14ac:dyDescent="0.25">
      <c r="AA2994" s="7"/>
      <c r="AB2994" s="7"/>
      <c r="AC2994" s="7"/>
      <c r="AD2994">
        <f t="shared" si="192"/>
        <v>5.9820000000001452E-3</v>
      </c>
      <c r="AE2994">
        <f t="shared" si="191"/>
        <v>0.98087840791908387</v>
      </c>
      <c r="AF2994">
        <f t="shared" si="193"/>
        <v>0.98214292191583807</v>
      </c>
    </row>
    <row r="2995" spans="27:32" x14ac:dyDescent="0.25">
      <c r="AA2995" s="7"/>
      <c r="AB2995" s="7"/>
      <c r="AC2995" s="7"/>
      <c r="AD2995">
        <f t="shared" si="192"/>
        <v>5.9840000000001455E-3</v>
      </c>
      <c r="AE2995">
        <f t="shared" si="191"/>
        <v>0.98081568606206027</v>
      </c>
      <c r="AF2995">
        <f t="shared" si="193"/>
        <v>0.98208181670659933</v>
      </c>
    </row>
    <row r="2996" spans="27:32" x14ac:dyDescent="0.25">
      <c r="AA2996" s="7"/>
      <c r="AB2996" s="7"/>
      <c r="AC2996" s="7"/>
      <c r="AD2996">
        <f t="shared" si="192"/>
        <v>5.9860000000001457E-3</v>
      </c>
      <c r="AE2996">
        <f t="shared" si="191"/>
        <v>0.98075387805726066</v>
      </c>
      <c r="AF2996">
        <f t="shared" si="193"/>
        <v>0.9820215726670084</v>
      </c>
    </row>
    <row r="2997" spans="27:32" x14ac:dyDescent="0.25">
      <c r="AA2997" s="7"/>
      <c r="AB2997" s="7"/>
      <c r="AC2997" s="7"/>
      <c r="AD2997">
        <f t="shared" si="192"/>
        <v>5.988000000000146E-3</v>
      </c>
      <c r="AE2997">
        <f t="shared" si="191"/>
        <v>0.98069298404781824</v>
      </c>
      <c r="AF2997">
        <f t="shared" si="193"/>
        <v>0.98196218997659335</v>
      </c>
    </row>
    <row r="2998" spans="27:32" x14ac:dyDescent="0.25">
      <c r="AA2998" s="7"/>
      <c r="AB2998" s="7"/>
      <c r="AC2998" s="7"/>
      <c r="AD2998">
        <f t="shared" si="192"/>
        <v>5.9900000000001462E-3</v>
      </c>
      <c r="AE2998">
        <f t="shared" si="191"/>
        <v>0.98063300414046906</v>
      </c>
      <c r="AF2998">
        <f t="shared" si="193"/>
        <v>0.98190366878050683</v>
      </c>
    </row>
    <row r="2999" spans="27:32" x14ac:dyDescent="0.25">
      <c r="AA2999" s="7"/>
      <c r="AB2999" s="7"/>
      <c r="AC2999" s="7"/>
      <c r="AD2999">
        <f t="shared" si="192"/>
        <v>5.9920000000001465E-3</v>
      </c>
      <c r="AE2999">
        <f t="shared" si="191"/>
        <v>0.98057393840563967</v>
      </c>
      <c r="AF2999">
        <f t="shared" si="193"/>
        <v>0.98184600918960818</v>
      </c>
    </row>
    <row r="3000" spans="27:32" x14ac:dyDescent="0.25">
      <c r="AA3000" s="7"/>
      <c r="AB3000" s="7"/>
      <c r="AC3000" s="7"/>
      <c r="AD3000">
        <f t="shared" si="192"/>
        <v>5.9940000000001468E-3</v>
      </c>
      <c r="AE3000">
        <f t="shared" si="191"/>
        <v>0.98051578687753493</v>
      </c>
      <c r="AF3000">
        <f t="shared" si="193"/>
        <v>0.98178921128054653</v>
      </c>
    </row>
    <row r="3001" spans="27:32" x14ac:dyDescent="0.25">
      <c r="AA3001" s="7"/>
      <c r="AB3001" s="7"/>
      <c r="AC3001" s="7"/>
      <c r="AD3001">
        <f t="shared" si="192"/>
        <v>5.996000000000147E-3</v>
      </c>
      <c r="AE3001">
        <f t="shared" si="191"/>
        <v>0.98045854955422784</v>
      </c>
      <c r="AF3001">
        <f t="shared" si="193"/>
        <v>0.9817332750958444</v>
      </c>
    </row>
    <row r="3002" spans="27:32" x14ac:dyDescent="0.25">
      <c r="AA3002" s="7"/>
      <c r="AB3002" s="7"/>
      <c r="AC3002" s="7"/>
      <c r="AD3002">
        <f t="shared" si="192"/>
        <v>5.9980000000001473E-3</v>
      </c>
      <c r="AE3002">
        <f t="shared" si="191"/>
        <v>0.98040222639775043</v>
      </c>
      <c r="AF3002">
        <f t="shared" si="193"/>
        <v>0.98167820064398292</v>
      </c>
    </row>
    <row r="3003" spans="27:32" x14ac:dyDescent="0.25">
      <c r="AA3003" s="7"/>
      <c r="AB3003" s="7"/>
      <c r="AC3003" s="7"/>
      <c r="AD3003">
        <f t="shared" si="192"/>
        <v>6.0000000000001476E-3</v>
      </c>
      <c r="AE3003">
        <f t="shared" si="191"/>
        <v>0.98034681733418561</v>
      </c>
      <c r="AF3003">
        <f t="shared" si="193"/>
        <v>0.98162398789948857</v>
      </c>
    </row>
    <row r="3004" spans="27:32" x14ac:dyDescent="0.25">
      <c r="AA3004" s="7"/>
      <c r="AB3004" s="7"/>
      <c r="AC3004" s="7"/>
      <c r="AD3004">
        <f t="shared" si="192"/>
        <v>6.0020000000001478E-3</v>
      </c>
      <c r="AE3004">
        <f t="shared" si="191"/>
        <v>0.98029232225376017</v>
      </c>
      <c r="AF3004">
        <f t="shared" si="193"/>
        <v>0.98157063680302081</v>
      </c>
    </row>
    <row r="3005" spans="27:32" x14ac:dyDescent="0.25">
      <c r="AA3005" s="7"/>
      <c r="AB3005" s="7"/>
      <c r="AC3005" s="7"/>
      <c r="AD3005">
        <f t="shared" si="192"/>
        <v>6.0040000000001481E-3</v>
      </c>
      <c r="AE3005">
        <f t="shared" si="191"/>
        <v>0.98023874101093955</v>
      </c>
      <c r="AF3005">
        <f t="shared" si="193"/>
        <v>0.98151814726145981</v>
      </c>
    </row>
    <row r="3006" spans="27:32" x14ac:dyDescent="0.25">
      <c r="AA3006" s="7"/>
      <c r="AB3006" s="7"/>
      <c r="AC3006" s="7"/>
      <c r="AD3006">
        <f t="shared" si="192"/>
        <v>6.0060000000001484E-3</v>
      </c>
      <c r="AE3006">
        <f t="shared" si="191"/>
        <v>0.98018607342452257</v>
      </c>
      <c r="AF3006">
        <f t="shared" si="193"/>
        <v>0.98146651914799699</v>
      </c>
    </row>
    <row r="3007" spans="27:32" x14ac:dyDescent="0.25">
      <c r="AA3007" s="7"/>
      <c r="AB3007" s="7"/>
      <c r="AC3007" s="7"/>
      <c r="AD3007">
        <f t="shared" si="192"/>
        <v>6.0080000000001486E-3</v>
      </c>
      <c r="AE3007">
        <f t="shared" si="191"/>
        <v>0.9801343192777392</v>
      </c>
      <c r="AF3007">
        <f t="shared" si="193"/>
        <v>0.98141575230222533</v>
      </c>
    </row>
    <row r="3008" spans="27:32" x14ac:dyDescent="0.25">
      <c r="AA3008" s="7"/>
      <c r="AB3008" s="7"/>
      <c r="AC3008" s="7"/>
      <c r="AD3008">
        <f t="shared" si="192"/>
        <v>6.0100000000001489E-3</v>
      </c>
      <c r="AE3008">
        <f t="shared" si="191"/>
        <v>0.9800834783183473</v>
      </c>
      <c r="AF3008">
        <f t="shared" si="193"/>
        <v>0.98136584653023118</v>
      </c>
    </row>
    <row r="3009" spans="27:32" x14ac:dyDescent="0.25">
      <c r="AA3009" s="7"/>
      <c r="AB3009" s="7"/>
      <c r="AC3009" s="7"/>
      <c r="AD3009">
        <f t="shared" si="192"/>
        <v>6.0120000000001492E-3</v>
      </c>
      <c r="AE3009">
        <f t="shared" si="191"/>
        <v>0.98003355025873218</v>
      </c>
      <c r="AF3009">
        <f t="shared" si="193"/>
        <v>0.98131680160468759</v>
      </c>
    </row>
    <row r="3010" spans="27:32" x14ac:dyDescent="0.25">
      <c r="AA3010" s="7"/>
      <c r="AB3010" s="7"/>
      <c r="AC3010" s="7"/>
      <c r="AD3010">
        <f t="shared" si="192"/>
        <v>6.0140000000001494E-3</v>
      </c>
      <c r="AE3010">
        <f t="shared" si="191"/>
        <v>0.97998453477600678</v>
      </c>
      <c r="AF3010">
        <f t="shared" si="193"/>
        <v>0.98126861726494807</v>
      </c>
    </row>
    <row r="3011" spans="27:32" x14ac:dyDescent="0.25">
      <c r="AA3011" s="7"/>
      <c r="AB3011" s="7"/>
      <c r="AC3011" s="7"/>
      <c r="AD3011">
        <f t="shared" si="192"/>
        <v>6.0160000000001497E-3</v>
      </c>
      <c r="AE3011">
        <f t="shared" ref="AE3011:AE3074" si="194">2*ZL*EXP((-NL*AD3011)/(2*NQ))*(SIN((AD3011*SQRT(4*NK*NQ-NL^2))/(2*NQ))/SQRT(4*NK*NQ-NL^2))-NL*ZK*EXP((-NL*AD3011)/(2*NQ))*(SIN((AD3011*SQRT(4*NK*NQ-NL^2))/(2*NQ))/(NK*SQRT(4*NK*NQ-NL^2)))-ZQ*(NL/NQ)*EXP((-NL*AD3011)/(2*NQ))*(SIN((AD3011*SQRT(4*NK*NQ-NL^2))/(2*NQ))/SQRT(4*NK*NQ-NL^2))+ZQ*EXP((-NL*AD3011)/(2*NQ))*(COS((AD3011*SQRT(4*NK*NQ-NL^2))/(2*NQ))/NQ)-ZK*EXP((-NL*AD3011)/(2*NQ))*(COS((AD3011*SQRT(4*NK*NQ-NL^2))/(2*NQ))/NK)+ZK/NK</f>
        <v>0.97993643151211274</v>
      </c>
      <c r="AF3011">
        <f t="shared" si="193"/>
        <v>0.98122129321714158</v>
      </c>
    </row>
    <row r="3012" spans="27:32" x14ac:dyDescent="0.25">
      <c r="AA3012" s="7"/>
      <c r="AB3012" s="7"/>
      <c r="AC3012" s="7"/>
      <c r="AD3012">
        <f t="shared" ref="AD3012:AD3075" si="195">AD3011+t_MAX/5000</f>
        <v>6.01800000000015E-3</v>
      </c>
      <c r="AE3012">
        <f t="shared" si="194"/>
        <v>0.97988924007392253</v>
      </c>
      <c r="AF3012">
        <f t="shared" si="193"/>
        <v>0.98117482913426901</v>
      </c>
    </row>
    <row r="3013" spans="27:32" x14ac:dyDescent="0.25">
      <c r="AA3013" s="7"/>
      <c r="AB3013" s="7"/>
      <c r="AC3013" s="7"/>
      <c r="AD3013">
        <f t="shared" si="195"/>
        <v>6.0200000000001502E-3</v>
      </c>
      <c r="AE3013">
        <f t="shared" si="194"/>
        <v>0.97984296003334381</v>
      </c>
      <c r="AF3013">
        <f t="shared" ref="AF3013:AF3076" si="196">(1*(ZQ/TA_SIM^2+ZL/TA_SIM+ZK)-1*(2*ZQ/TA_SIM^2+ZL/TA_SIM)+1*(ZQ/TA_SIM^2)+AF3012*(2*NQ/TA_SIM^2+NL/TA_SIM)-AF3011*(NQ/TA_SIM^2))/(NQ/TA_SIM^2+NL/TA_SIM+NK)</f>
        <v>0.98112922465630015</v>
      </c>
    </row>
    <row r="3014" spans="27:32" x14ac:dyDescent="0.25">
      <c r="AA3014" s="7"/>
      <c r="AB3014" s="7"/>
      <c r="AC3014" s="7"/>
      <c r="AD3014">
        <f t="shared" si="195"/>
        <v>6.0220000000001505E-3</v>
      </c>
      <c r="AE3014">
        <f t="shared" si="194"/>
        <v>0.97979759092742325</v>
      </c>
      <c r="AF3014">
        <f t="shared" si="196"/>
        <v>0.98108447939027232</v>
      </c>
    </row>
    <row r="3015" spans="27:32" x14ac:dyDescent="0.25">
      <c r="AA3015" s="7"/>
      <c r="AB3015" s="7"/>
      <c r="AC3015" s="7"/>
      <c r="AD3015">
        <f t="shared" si="195"/>
        <v>6.0240000000001508E-3</v>
      </c>
      <c r="AE3015">
        <f t="shared" si="194"/>
        <v>0.97975313225845262</v>
      </c>
      <c r="AF3015">
        <f t="shared" si="196"/>
        <v>0.98104059291038914</v>
      </c>
    </row>
    <row r="3016" spans="27:32" x14ac:dyDescent="0.25">
      <c r="AA3016" s="7"/>
      <c r="AB3016" s="7"/>
      <c r="AC3016" s="7"/>
      <c r="AD3016">
        <f t="shared" si="195"/>
        <v>6.026000000000151E-3</v>
      </c>
      <c r="AE3016">
        <f t="shared" si="194"/>
        <v>0.97970958349407578</v>
      </c>
      <c r="AF3016">
        <f t="shared" si="196"/>
        <v>0.98099756475812139</v>
      </c>
    </row>
    <row r="3017" spans="27:32" x14ac:dyDescent="0.25">
      <c r="AA3017" s="7"/>
      <c r="AB3017" s="7"/>
      <c r="AC3017" s="7"/>
      <c r="AD3017">
        <f t="shared" si="195"/>
        <v>6.0280000000001513E-3</v>
      </c>
      <c r="AE3017">
        <f t="shared" si="194"/>
        <v>0.97966694406739629</v>
      </c>
      <c r="AF3017">
        <f t="shared" si="196"/>
        <v>0.98095539444230817</v>
      </c>
    </row>
    <row r="3018" spans="27:32" x14ac:dyDescent="0.25">
      <c r="AA3018" s="7"/>
      <c r="AB3018" s="7"/>
      <c r="AC3018" s="7"/>
      <c r="AD3018">
        <f t="shared" si="195"/>
        <v>6.0300000000001516E-3</v>
      </c>
      <c r="AE3018">
        <f t="shared" si="194"/>
        <v>0.97962521337708675</v>
      </c>
      <c r="AF3018">
        <f t="shared" si="196"/>
        <v>0.98091408143925973</v>
      </c>
    </row>
    <row r="3019" spans="27:32" x14ac:dyDescent="0.25">
      <c r="AA3019" s="7"/>
      <c r="AB3019" s="7"/>
      <c r="AC3019" s="7"/>
      <c r="AD3019">
        <f t="shared" si="195"/>
        <v>6.0320000000001518E-3</v>
      </c>
      <c r="AE3019">
        <f t="shared" si="194"/>
        <v>0.97958439078749893</v>
      </c>
      <c r="AF3019">
        <f t="shared" si="196"/>
        <v>0.98087362519286025</v>
      </c>
    </row>
    <row r="3020" spans="27:32" x14ac:dyDescent="0.25">
      <c r="AA3020" s="7"/>
      <c r="AB3020" s="7"/>
      <c r="AC3020" s="7"/>
      <c r="AD3020">
        <f t="shared" si="195"/>
        <v>6.0340000000001521E-3</v>
      </c>
      <c r="AE3020">
        <f t="shared" si="194"/>
        <v>0.97954447562877489</v>
      </c>
      <c r="AF3020">
        <f t="shared" si="196"/>
        <v>0.98083402511467277</v>
      </c>
    </row>
    <row r="3021" spans="27:32" x14ac:dyDescent="0.25">
      <c r="AA3021" s="7"/>
      <c r="AB3021" s="7"/>
      <c r="AC3021" s="7"/>
      <c r="AD3021">
        <f t="shared" si="195"/>
        <v>6.0360000000001524E-3</v>
      </c>
      <c r="AE3021">
        <f t="shared" si="194"/>
        <v>0.97950546719695908</v>
      </c>
      <c r="AF3021">
        <f t="shared" si="196"/>
        <v>0.98079528058404464</v>
      </c>
    </row>
    <row r="3022" spans="27:32" x14ac:dyDescent="0.25">
      <c r="AA3022" s="7"/>
      <c r="AB3022" s="7"/>
      <c r="AC3022" s="7"/>
      <c r="AD3022">
        <f t="shared" si="195"/>
        <v>6.0380000000001526E-3</v>
      </c>
      <c r="AE3022">
        <f t="shared" si="194"/>
        <v>0.97946736475411222</v>
      </c>
      <c r="AF3022">
        <f t="shared" si="196"/>
        <v>0.98075739094821357</v>
      </c>
    </row>
    <row r="3023" spans="27:32" x14ac:dyDescent="0.25">
      <c r="AA3023" s="7"/>
      <c r="AB3023" s="7"/>
      <c r="AC3023" s="7"/>
      <c r="AD3023">
        <f t="shared" si="195"/>
        <v>6.0400000000001529E-3</v>
      </c>
      <c r="AE3023">
        <f t="shared" si="194"/>
        <v>0.97943016752842504</v>
      </c>
      <c r="AF3023">
        <f t="shared" si="196"/>
        <v>0.98072035552241554</v>
      </c>
    </row>
    <row r="3024" spans="27:32" x14ac:dyDescent="0.25">
      <c r="AA3024" s="7"/>
      <c r="AB3024" s="7"/>
      <c r="AC3024" s="7"/>
      <c r="AD3024">
        <f t="shared" si="195"/>
        <v>6.0420000000001532E-3</v>
      </c>
      <c r="AE3024">
        <f t="shared" si="194"/>
        <v>0.97939387471433415</v>
      </c>
      <c r="AF3024">
        <f t="shared" si="196"/>
        <v>0.98068417358999338</v>
      </c>
    </row>
    <row r="3025" spans="27:32" x14ac:dyDescent="0.25">
      <c r="AA3025" s="7"/>
      <c r="AB3025" s="7"/>
      <c r="AC3025" s="7"/>
      <c r="AD3025">
        <f t="shared" si="195"/>
        <v>6.0440000000001534E-3</v>
      </c>
      <c r="AE3025">
        <f t="shared" si="194"/>
        <v>0.9793584854726386</v>
      </c>
      <c r="AF3025">
        <f t="shared" si="196"/>
        <v>0.98064884440250544</v>
      </c>
    </row>
    <row r="3026" spans="27:32" x14ac:dyDescent="0.25">
      <c r="AA3026" s="7"/>
      <c r="AB3026" s="7"/>
      <c r="AC3026" s="7"/>
      <c r="AD3026">
        <f t="shared" si="195"/>
        <v>6.0460000000001537E-3</v>
      </c>
      <c r="AE3026">
        <f t="shared" si="194"/>
        <v>0.97932399893061695</v>
      </c>
      <c r="AF3026">
        <f t="shared" si="196"/>
        <v>0.98061436717983685</v>
      </c>
    </row>
    <row r="3027" spans="27:32" x14ac:dyDescent="0.25">
      <c r="AA3027" s="7"/>
      <c r="AB3027" s="7"/>
      <c r="AC3027" s="7"/>
      <c r="AD3027">
        <f t="shared" si="195"/>
        <v>6.0480000000001539E-3</v>
      </c>
      <c r="AE3027">
        <f t="shared" si="194"/>
        <v>0.97929041418214635</v>
      </c>
      <c r="AF3027">
        <f t="shared" si="196"/>
        <v>0.98058074111031046</v>
      </c>
    </row>
    <row r="3028" spans="27:32" x14ac:dyDescent="0.25">
      <c r="AA3028" s="7"/>
      <c r="AB3028" s="7"/>
      <c r="AC3028" s="7"/>
      <c r="AD3028">
        <f t="shared" si="195"/>
        <v>6.0500000000001542E-3</v>
      </c>
      <c r="AE3028">
        <f t="shared" si="194"/>
        <v>0.97925773028782159</v>
      </c>
      <c r="AF3028">
        <f t="shared" si="196"/>
        <v>0.98054796535079936</v>
      </c>
    </row>
    <row r="3029" spans="27:32" x14ac:dyDescent="0.25">
      <c r="AA3029" s="7"/>
      <c r="AB3029" s="7"/>
      <c r="AC3029" s="7"/>
      <c r="AD3029">
        <f t="shared" si="195"/>
        <v>6.0520000000001545E-3</v>
      </c>
      <c r="AE3029">
        <f t="shared" si="194"/>
        <v>0.97922594627507642</v>
      </c>
      <c r="AF3029">
        <f t="shared" si="196"/>
        <v>0.98051603902683981</v>
      </c>
    </row>
    <row r="3030" spans="27:32" x14ac:dyDescent="0.25">
      <c r="AA3030" s="7"/>
      <c r="AB3030" s="7"/>
      <c r="AC3030" s="7"/>
      <c r="AD3030">
        <f t="shared" si="195"/>
        <v>6.0540000000001547E-3</v>
      </c>
      <c r="AE3030">
        <f t="shared" si="194"/>
        <v>0.97919506113830401</v>
      </c>
      <c r="AF3030">
        <f t="shared" si="196"/>
        <v>0.98048496123274576</v>
      </c>
    </row>
    <row r="3031" spans="27:32" x14ac:dyDescent="0.25">
      <c r="AA3031" s="7"/>
      <c r="AB3031" s="7"/>
      <c r="AC3031" s="7"/>
      <c r="AD3031">
        <f t="shared" si="195"/>
        <v>6.056000000000155E-3</v>
      </c>
      <c r="AE3031">
        <f t="shared" si="194"/>
        <v>0.97916507383898077</v>
      </c>
      <c r="AF3031">
        <f t="shared" si="196"/>
        <v>0.98045473103172387</v>
      </c>
    </row>
    <row r="3032" spans="27:32" x14ac:dyDescent="0.25">
      <c r="AA3032" s="7"/>
      <c r="AB3032" s="7"/>
      <c r="AC3032" s="7"/>
      <c r="AD3032">
        <f t="shared" si="195"/>
        <v>6.0580000000001553E-3</v>
      </c>
      <c r="AE3032">
        <f t="shared" si="194"/>
        <v>0.9791359833057891</v>
      </c>
      <c r="AF3032">
        <f t="shared" si="196"/>
        <v>0.98042534745598975</v>
      </c>
    </row>
    <row r="3033" spans="27:32" x14ac:dyDescent="0.25">
      <c r="AA3033" s="7"/>
      <c r="AB3033" s="7"/>
      <c r="AC3033" s="7"/>
      <c r="AD3033">
        <f t="shared" si="195"/>
        <v>6.0600000000001555E-3</v>
      </c>
      <c r="AE3033">
        <f t="shared" si="194"/>
        <v>0.97910778843474211</v>
      </c>
      <c r="AF3033">
        <f t="shared" si="196"/>
        <v>0.98039680950688513</v>
      </c>
    </row>
    <row r="3034" spans="27:32" x14ac:dyDescent="0.25">
      <c r="AA3034" s="7"/>
      <c r="AB3034" s="7"/>
      <c r="AC3034" s="7"/>
      <c r="AD3034">
        <f t="shared" si="195"/>
        <v>6.0620000000001558E-3</v>
      </c>
      <c r="AE3034">
        <f t="shared" si="194"/>
        <v>0.97908048808930959</v>
      </c>
      <c r="AF3034">
        <f t="shared" si="196"/>
        <v>0.98036911615499545</v>
      </c>
    </row>
    <row r="3035" spans="27:32" x14ac:dyDescent="0.25">
      <c r="AA3035" s="7"/>
      <c r="AB3035" s="7"/>
      <c r="AC3035" s="7"/>
      <c r="AD3035">
        <f t="shared" si="195"/>
        <v>6.0640000000001561E-3</v>
      </c>
      <c r="AE3035">
        <f t="shared" si="194"/>
        <v>0.97905408110054359</v>
      </c>
      <c r="AF3035">
        <f t="shared" si="196"/>
        <v>0.98034226634026878</v>
      </c>
    </row>
    <row r="3036" spans="27:32" x14ac:dyDescent="0.25">
      <c r="AA3036" s="7"/>
      <c r="AB3036" s="7"/>
      <c r="AC3036" s="7"/>
      <c r="AD3036">
        <f t="shared" si="195"/>
        <v>6.0660000000001563E-3</v>
      </c>
      <c r="AE3036">
        <f t="shared" si="194"/>
        <v>0.97902856626720702</v>
      </c>
      <c r="AF3036">
        <f t="shared" si="196"/>
        <v>0.9803162589721357</v>
      </c>
    </row>
    <row r="3037" spans="27:32" x14ac:dyDescent="0.25">
      <c r="AA3037" s="7"/>
      <c r="AB3037" s="7"/>
      <c r="AC3037" s="7"/>
      <c r="AD3037">
        <f t="shared" si="195"/>
        <v>6.0680000000001566E-3</v>
      </c>
      <c r="AE3037">
        <f t="shared" si="194"/>
        <v>0.97900394235590105</v>
      </c>
      <c r="AF3037">
        <f t="shared" si="196"/>
        <v>0.98029109292962979</v>
      </c>
    </row>
    <row r="3038" spans="27:32" x14ac:dyDescent="0.25">
      <c r="AA3038" s="7"/>
      <c r="AB3038" s="7"/>
      <c r="AC3038" s="7"/>
      <c r="AD3038">
        <f t="shared" si="195"/>
        <v>6.0700000000001569E-3</v>
      </c>
      <c r="AE3038">
        <f t="shared" si="194"/>
        <v>0.97898020810119524</v>
      </c>
      <c r="AF3038">
        <f t="shared" si="196"/>
        <v>0.98026676706150906</v>
      </c>
    </row>
    <row r="3039" spans="27:32" x14ac:dyDescent="0.25">
      <c r="AA3039" s="7"/>
      <c r="AB3039" s="7"/>
      <c r="AC3039" s="7"/>
      <c r="AD3039">
        <f t="shared" si="195"/>
        <v>6.0720000000001571E-3</v>
      </c>
      <c r="AE3039">
        <f t="shared" si="194"/>
        <v>0.97895736220575735</v>
      </c>
      <c r="AF3039">
        <f t="shared" si="196"/>
        <v>0.98024328018637907</v>
      </c>
    </row>
    <row r="3040" spans="27:32" x14ac:dyDescent="0.25">
      <c r="AA3040" s="7"/>
      <c r="AB3040" s="7"/>
      <c r="AC3040" s="7"/>
      <c r="AD3040">
        <f t="shared" si="195"/>
        <v>6.0740000000001574E-3</v>
      </c>
      <c r="AE3040">
        <f t="shared" si="194"/>
        <v>0.97893540334048468</v>
      </c>
      <c r="AF3040">
        <f t="shared" si="196"/>
        <v>0.98022063109281532</v>
      </c>
    </row>
    <row r="3041" spans="27:32" x14ac:dyDescent="0.25">
      <c r="AA3041" s="7"/>
      <c r="AB3041" s="7"/>
      <c r="AC3041" s="7"/>
      <c r="AD3041">
        <f t="shared" si="195"/>
        <v>6.0760000000001577E-3</v>
      </c>
      <c r="AE3041">
        <f t="shared" si="194"/>
        <v>0.97891433014463647</v>
      </c>
      <c r="AF3041">
        <f t="shared" si="196"/>
        <v>0.98019881853948798</v>
      </c>
    </row>
    <row r="3042" spans="27:32" x14ac:dyDescent="0.25">
      <c r="AA3042" s="7"/>
      <c r="AB3042" s="7"/>
      <c r="AC3042" s="7"/>
      <c r="AD3042">
        <f t="shared" si="195"/>
        <v>6.0780000000001579E-3</v>
      </c>
      <c r="AE3042">
        <f t="shared" si="194"/>
        <v>0.97889414122596652</v>
      </c>
      <c r="AF3042">
        <f t="shared" si="196"/>
        <v>0.98017784125528695</v>
      </c>
    </row>
    <row r="3043" spans="27:32" x14ac:dyDescent="0.25">
      <c r="AA3043" s="7"/>
      <c r="AB3043" s="7"/>
      <c r="AC3043" s="7"/>
      <c r="AD3043">
        <f t="shared" si="195"/>
        <v>6.0800000000001582E-3</v>
      </c>
      <c r="AE3043">
        <f t="shared" si="194"/>
        <v>0.9788748351608576</v>
      </c>
      <c r="AF3043">
        <f t="shared" si="196"/>
        <v>0.98015769793944718</v>
      </c>
    </row>
    <row r="3044" spans="27:32" x14ac:dyDescent="0.25">
      <c r="AA3044" s="7"/>
      <c r="AB3044" s="7"/>
      <c r="AC3044" s="7"/>
      <c r="AD3044">
        <f t="shared" si="195"/>
        <v>6.0820000000001585E-3</v>
      </c>
      <c r="AE3044">
        <f t="shared" si="194"/>
        <v>0.97885641049445604</v>
      </c>
      <c r="AF3044">
        <f t="shared" si="196"/>
        <v>0.98013838726167613</v>
      </c>
    </row>
    <row r="3045" spans="27:32" x14ac:dyDescent="0.25">
      <c r="AA3045" s="7"/>
      <c r="AB3045" s="7"/>
      <c r="AC3045" s="7"/>
      <c r="AD3045">
        <f t="shared" si="195"/>
        <v>6.0840000000001587E-3</v>
      </c>
      <c r="AE3045">
        <f t="shared" si="194"/>
        <v>0.97883886574080781</v>
      </c>
      <c r="AF3045">
        <f t="shared" si="196"/>
        <v>0.98011990786228054</v>
      </c>
    </row>
    <row r="3046" spans="27:32" x14ac:dyDescent="0.25">
      <c r="AA3046" s="7"/>
      <c r="AB3046" s="7"/>
      <c r="AC3046" s="7"/>
      <c r="AD3046">
        <f t="shared" si="195"/>
        <v>6.086000000000159E-3</v>
      </c>
      <c r="AE3046">
        <f t="shared" si="194"/>
        <v>0.97882219938299453</v>
      </c>
      <c r="AF3046">
        <f t="shared" si="196"/>
        <v>0.9801022583522957</v>
      </c>
    </row>
    <row r="3047" spans="27:32" x14ac:dyDescent="0.25">
      <c r="AA3047" s="7"/>
      <c r="AB3047" s="7"/>
      <c r="AC3047" s="7"/>
      <c r="AD3047">
        <f t="shared" si="195"/>
        <v>6.0880000000001593E-3</v>
      </c>
      <c r="AE3047">
        <f t="shared" si="194"/>
        <v>0.97880640987327194</v>
      </c>
      <c r="AF3047">
        <f t="shared" si="196"/>
        <v>0.98008543731361408</v>
      </c>
    </row>
    <row r="3048" spans="27:32" x14ac:dyDescent="0.25">
      <c r="AA3048" s="7"/>
      <c r="AB3048" s="7"/>
      <c r="AC3048" s="7"/>
      <c r="AD3048">
        <f t="shared" si="195"/>
        <v>6.0900000000001595E-3</v>
      </c>
      <c r="AE3048">
        <f t="shared" si="194"/>
        <v>0.97879149563320744</v>
      </c>
      <c r="AF3048">
        <f t="shared" si="196"/>
        <v>0.98006944329911561</v>
      </c>
    </row>
    <row r="3049" spans="27:32" x14ac:dyDescent="0.25">
      <c r="AA3049" s="7"/>
      <c r="AB3049" s="7"/>
      <c r="AC3049" s="7"/>
      <c r="AD3049">
        <f t="shared" si="195"/>
        <v>6.0920000000001598E-3</v>
      </c>
      <c r="AE3049">
        <f t="shared" si="194"/>
        <v>0.97877745505381997</v>
      </c>
      <c r="AF3049">
        <f t="shared" si="196"/>
        <v>0.9800542748327985</v>
      </c>
    </row>
    <row r="3050" spans="27:32" x14ac:dyDescent="0.25">
      <c r="AA3050" s="7"/>
      <c r="AB3050" s="7"/>
      <c r="AC3050" s="7"/>
      <c r="AD3050">
        <f t="shared" si="195"/>
        <v>6.0940000000001601E-3</v>
      </c>
      <c r="AE3050">
        <f t="shared" si="194"/>
        <v>0.97876428649571967</v>
      </c>
      <c r="AF3050">
        <f t="shared" si="196"/>
        <v>0.98003993040991089</v>
      </c>
    </row>
    <row r="3051" spans="27:32" x14ac:dyDescent="0.25">
      <c r="AA3051" s="7"/>
      <c r="AB3051" s="7"/>
      <c r="AC3051" s="7"/>
      <c r="AD3051">
        <f t="shared" si="195"/>
        <v>6.0960000000001603E-3</v>
      </c>
      <c r="AE3051">
        <f t="shared" si="194"/>
        <v>0.97875198828924925</v>
      </c>
      <c r="AF3051">
        <f t="shared" si="196"/>
        <v>0.98002640849708311</v>
      </c>
    </row>
    <row r="3052" spans="27:32" x14ac:dyDescent="0.25">
      <c r="AA3052" s="7"/>
      <c r="AB3052" s="7"/>
      <c r="AC3052" s="7"/>
      <c r="AD3052">
        <f t="shared" si="195"/>
        <v>6.0980000000001606E-3</v>
      </c>
      <c r="AE3052">
        <f t="shared" si="194"/>
        <v>0.97874055873462551</v>
      </c>
      <c r="AF3052">
        <f t="shared" si="196"/>
        <v>0.98001370753246131</v>
      </c>
    </row>
    <row r="3053" spans="27:32" x14ac:dyDescent="0.25">
      <c r="AA3053" s="7"/>
      <c r="AB3053" s="7"/>
      <c r="AC3053" s="7"/>
      <c r="AD3053">
        <f t="shared" si="195"/>
        <v>6.1000000000001608E-3</v>
      </c>
      <c r="AE3053">
        <f t="shared" si="194"/>
        <v>0.978729996102082</v>
      </c>
      <c r="AF3053">
        <f t="shared" si="196"/>
        <v>0.98000182592584117</v>
      </c>
    </row>
    <row r="3054" spans="27:32" x14ac:dyDescent="0.25">
      <c r="AA3054" s="7"/>
      <c r="AB3054" s="7"/>
      <c r="AC3054" s="7"/>
      <c r="AD3054">
        <f t="shared" si="195"/>
        <v>6.1020000000001611E-3</v>
      </c>
      <c r="AE3054">
        <f t="shared" si="194"/>
        <v>0.97872029863201282</v>
      </c>
      <c r="AF3054">
        <f t="shared" si="196"/>
        <v>0.97999076205880298</v>
      </c>
    </row>
    <row r="3055" spans="27:32" x14ac:dyDescent="0.25">
      <c r="AA3055" s="7"/>
      <c r="AB3055" s="7"/>
      <c r="AC3055" s="7"/>
      <c r="AD3055">
        <f t="shared" si="195"/>
        <v>6.1040000000001614E-3</v>
      </c>
      <c r="AE3055">
        <f t="shared" si="194"/>
        <v>0.97871146453511626</v>
      </c>
      <c r="AF3055">
        <f t="shared" si="196"/>
        <v>0.979980514284847</v>
      </c>
    </row>
    <row r="3056" spans="27:32" x14ac:dyDescent="0.25">
      <c r="AA3056" s="7"/>
      <c r="AB3056" s="7"/>
      <c r="AC3056" s="7"/>
      <c r="AD3056">
        <f t="shared" si="195"/>
        <v>6.1060000000001616E-3</v>
      </c>
      <c r="AE3056">
        <f t="shared" si="194"/>
        <v>0.97870349199254059</v>
      </c>
      <c r="AF3056">
        <f t="shared" si="196"/>
        <v>0.97997108092953011</v>
      </c>
    </row>
    <row r="3057" spans="27:32" x14ac:dyDescent="0.25">
      <c r="AA3057" s="7"/>
      <c r="AB3057" s="7"/>
      <c r="AC3057" s="7"/>
      <c r="AD3057">
        <f t="shared" si="195"/>
        <v>6.1080000000001619E-3</v>
      </c>
      <c r="AE3057">
        <f t="shared" si="194"/>
        <v>0.97869637915602947</v>
      </c>
      <c r="AF3057">
        <f t="shared" si="196"/>
        <v>0.9799624602906023</v>
      </c>
    </row>
    <row r="3058" spans="27:32" x14ac:dyDescent="0.25">
      <c r="AA3058" s="7"/>
      <c r="AB3058" s="7"/>
      <c r="AC3058" s="7"/>
      <c r="AD3058">
        <f t="shared" si="195"/>
        <v>6.1100000000001622E-3</v>
      </c>
      <c r="AE3058">
        <f t="shared" si="194"/>
        <v>0.978690124148069</v>
      </c>
      <c r="AF3058">
        <f t="shared" si="196"/>
        <v>0.97995465063814502</v>
      </c>
    </row>
    <row r="3059" spans="27:32" x14ac:dyDescent="0.25">
      <c r="AA3059" s="7"/>
      <c r="AB3059" s="7"/>
      <c r="AC3059" s="7"/>
      <c r="AD3059">
        <f t="shared" si="195"/>
        <v>6.1120000000001624E-3</v>
      </c>
      <c r="AE3059">
        <f t="shared" si="194"/>
        <v>0.97868472506203463</v>
      </c>
      <c r="AF3059">
        <f t="shared" si="196"/>
        <v>0.97994765021470942</v>
      </c>
    </row>
    <row r="3060" spans="27:32" x14ac:dyDescent="0.25">
      <c r="AA3060" s="7"/>
      <c r="AB3060" s="7"/>
      <c r="AC3060" s="7"/>
      <c r="AD3060">
        <f t="shared" si="195"/>
        <v>6.1140000000001627E-3</v>
      </c>
      <c r="AE3060">
        <f t="shared" si="194"/>
        <v>0.97868017996234002</v>
      </c>
      <c r="AF3060">
        <f t="shared" si="196"/>
        <v>0.97994145723545611</v>
      </c>
    </row>
    <row r="3061" spans="27:32" x14ac:dyDescent="0.25">
      <c r="AA3061" s="7"/>
      <c r="AB3061" s="7"/>
      <c r="AC3061" s="7"/>
      <c r="AD3061">
        <f t="shared" si="195"/>
        <v>6.116000000000163E-3</v>
      </c>
      <c r="AE3061">
        <f t="shared" si="194"/>
        <v>0.97867648688458575</v>
      </c>
      <c r="AF3061">
        <f t="shared" si="196"/>
        <v>0.97993606988829463</v>
      </c>
    </row>
    <row r="3062" spans="27:32" x14ac:dyDescent="0.25">
      <c r="AA3062" s="7"/>
      <c r="AB3062" s="7"/>
      <c r="AC3062" s="7"/>
      <c r="AD3062">
        <f t="shared" si="195"/>
        <v>6.1180000000001632E-3</v>
      </c>
      <c r="AE3062">
        <f t="shared" si="194"/>
        <v>0.9786736438357091</v>
      </c>
      <c r="AF3062">
        <f t="shared" si="196"/>
        <v>0.9799314863340246</v>
      </c>
    </row>
    <row r="3063" spans="27:32" x14ac:dyDescent="0.25">
      <c r="AA3063" s="7"/>
      <c r="AB3063" s="7"/>
      <c r="AC3063" s="7"/>
      <c r="AD3063">
        <f t="shared" si="195"/>
        <v>6.1200000000001635E-3</v>
      </c>
      <c r="AE3063">
        <f t="shared" si="194"/>
        <v>0.9786716487941346</v>
      </c>
      <c r="AF3063">
        <f t="shared" si="196"/>
        <v>0.97992770470647683</v>
      </c>
    </row>
    <row r="3064" spans="27:32" x14ac:dyDescent="0.25">
      <c r="AA3064" s="7"/>
      <c r="AB3064" s="7"/>
      <c r="AC3064" s="7"/>
      <c r="AD3064">
        <f t="shared" si="195"/>
        <v>6.1220000000001638E-3</v>
      </c>
      <c r="AE3064">
        <f t="shared" si="194"/>
        <v>0.97867049970992548</v>
      </c>
      <c r="AF3064">
        <f t="shared" si="196"/>
        <v>0.97992472311265599</v>
      </c>
    </row>
    <row r="3065" spans="27:32" x14ac:dyDescent="0.25">
      <c r="AA3065" s="7"/>
      <c r="AB3065" s="7"/>
      <c r="AC3065" s="7"/>
      <c r="AD3065">
        <f t="shared" si="195"/>
        <v>6.124000000000164E-3</v>
      </c>
      <c r="AE3065">
        <f t="shared" si="194"/>
        <v>0.97867019450493531</v>
      </c>
      <c r="AF3065">
        <f t="shared" si="196"/>
        <v>0.97992253963288289</v>
      </c>
    </row>
    <row r="3066" spans="27:32" x14ac:dyDescent="0.25">
      <c r="AA3066" s="7"/>
      <c r="AB3066" s="7"/>
      <c r="AC3066" s="7"/>
      <c r="AD3066">
        <f t="shared" si="195"/>
        <v>6.1260000000001643E-3</v>
      </c>
      <c r="AE3066">
        <f t="shared" si="194"/>
        <v>0.97867073107296121</v>
      </c>
      <c r="AF3066">
        <f t="shared" si="196"/>
        <v>0.97992115232093857</v>
      </c>
    </row>
    <row r="3067" spans="27:32" x14ac:dyDescent="0.25">
      <c r="AA3067" s="7"/>
      <c r="AB3067" s="7"/>
      <c r="AC3067" s="7"/>
      <c r="AD3067">
        <f t="shared" si="195"/>
        <v>6.1280000000001646E-3</v>
      </c>
      <c r="AE3067">
        <f t="shared" si="194"/>
        <v>0.97867210727989684</v>
      </c>
      <c r="AF3067">
        <f t="shared" si="196"/>
        <v>0.97992055920420806</v>
      </c>
    </row>
    <row r="3068" spans="27:32" x14ac:dyDescent="0.25">
      <c r="AA3068" s="7"/>
      <c r="AB3068" s="7"/>
      <c r="AC3068" s="7"/>
      <c r="AD3068">
        <f t="shared" si="195"/>
        <v>6.1300000000001648E-3</v>
      </c>
      <c r="AE3068">
        <f t="shared" si="194"/>
        <v>0.97867432096388707</v>
      </c>
      <c r="AF3068">
        <f t="shared" si="196"/>
        <v>0.97992075828382541</v>
      </c>
    </row>
    <row r="3069" spans="27:32" x14ac:dyDescent="0.25">
      <c r="AA3069" s="7"/>
      <c r="AB3069" s="7"/>
      <c r="AC3069" s="7"/>
      <c r="AD3069">
        <f t="shared" si="195"/>
        <v>6.1320000000001651E-3</v>
      </c>
      <c r="AE3069">
        <f t="shared" si="194"/>
        <v>0.97867736993548249</v>
      </c>
      <c r="AF3069">
        <f t="shared" si="196"/>
        <v>0.97992174753481931</v>
      </c>
    </row>
    <row r="3070" spans="27:32" x14ac:dyDescent="0.25">
      <c r="AA3070" s="7"/>
      <c r="AB3070" s="7"/>
      <c r="AC3070" s="7"/>
      <c r="AD3070">
        <f t="shared" si="195"/>
        <v>6.1340000000001654E-3</v>
      </c>
      <c r="AE3070">
        <f t="shared" si="194"/>
        <v>0.97868125197779532</v>
      </c>
      <c r="AF3070">
        <f t="shared" si="196"/>
        <v>0.97992352490625934</v>
      </c>
    </row>
    <row r="3071" spans="27:32" x14ac:dyDescent="0.25">
      <c r="AA3071" s="7"/>
      <c r="AB3071" s="7"/>
      <c r="AC3071" s="7"/>
      <c r="AD3071">
        <f t="shared" si="195"/>
        <v>6.1360000000001656E-3</v>
      </c>
      <c r="AE3071">
        <f t="shared" si="194"/>
        <v>0.97868596484665515</v>
      </c>
      <c r="AF3071">
        <f t="shared" si="196"/>
        <v>0.97992608832140238</v>
      </c>
    </row>
    <row r="3072" spans="27:32" x14ac:dyDescent="0.25">
      <c r="AA3072" s="7"/>
      <c r="AB3072" s="7"/>
      <c r="AC3072" s="7"/>
      <c r="AD3072">
        <f t="shared" si="195"/>
        <v>6.1380000000001659E-3</v>
      </c>
      <c r="AE3072">
        <f t="shared" si="194"/>
        <v>0.97869150627076673</v>
      </c>
      <c r="AF3072">
        <f t="shared" si="196"/>
        <v>0.97992943567784085</v>
      </c>
    </row>
    <row r="3073" spans="27:32" x14ac:dyDescent="0.25">
      <c r="AA3073" s="7"/>
      <c r="AB3073" s="7"/>
      <c r="AC3073" s="7"/>
      <c r="AD3073">
        <f t="shared" si="195"/>
        <v>6.1400000000001662E-3</v>
      </c>
      <c r="AE3073">
        <f t="shared" si="194"/>
        <v>0.9786978739518668</v>
      </c>
      <c r="AF3073">
        <f t="shared" si="196"/>
        <v>0.97993356484765048</v>
      </c>
    </row>
    <row r="3074" spans="27:32" x14ac:dyDescent="0.25">
      <c r="AA3074" s="7"/>
      <c r="AB3074" s="7"/>
      <c r="AC3074" s="7"/>
      <c r="AD3074">
        <f t="shared" si="195"/>
        <v>6.1420000000001664E-3</v>
      </c>
      <c r="AE3074">
        <f t="shared" si="194"/>
        <v>0.9787050655648829</v>
      </c>
      <c r="AF3074">
        <f t="shared" si="196"/>
        <v>0.97993847367753872</v>
      </c>
    </row>
    <row r="3075" spans="27:32" x14ac:dyDescent="0.25">
      <c r="AA3075" s="7"/>
      <c r="AB3075" s="7"/>
      <c r="AC3075" s="7"/>
      <c r="AD3075">
        <f t="shared" si="195"/>
        <v>6.1440000000001667E-3</v>
      </c>
      <c r="AE3075">
        <f t="shared" ref="AE3075:AE3138" si="197">2*ZL*EXP((-NL*AD3075)/(2*NQ))*(SIN((AD3075*SQRT(4*NK*NQ-NL^2))/(2*NQ))/SQRT(4*NK*NQ-NL^2))-NL*ZK*EXP((-NL*AD3075)/(2*NQ))*(SIN((AD3075*SQRT(4*NK*NQ-NL^2))/(2*NQ))/(NK*SQRT(4*NK*NQ-NL^2)))-ZQ*(NL/NQ)*EXP((-NL*AD3075)/(2*NQ))*(SIN((AD3075*SQRT(4*NK*NQ-NL^2))/(2*NQ))/SQRT(4*NK*NQ-NL^2))+ZQ*EXP((-NL*AD3075)/(2*NQ))*(COS((AD3075*SQRT(4*NK*NQ-NL^2))/(2*NQ))/NQ)-ZK*EXP((-NL*AD3075)/(2*NQ))*(COS((AD3075*SQRT(4*NK*NQ-NL^2))/(2*NQ))/NK)+ZK/NK</f>
        <v>0.97871307875809233</v>
      </c>
      <c r="AF3075">
        <f t="shared" si="196"/>
        <v>0.97994415998899476</v>
      </c>
    </row>
    <row r="3076" spans="27:32" x14ac:dyDescent="0.25">
      <c r="AA3076" s="7"/>
      <c r="AB3076" s="7"/>
      <c r="AC3076" s="7"/>
      <c r="AD3076">
        <f t="shared" ref="AD3076:AD3139" si="198">AD3075+t_MAX/5000</f>
        <v>6.146000000000167E-3</v>
      </c>
      <c r="AE3076">
        <f t="shared" si="197"/>
        <v>0.97872191115328144</v>
      </c>
      <c r="AF3076">
        <f t="shared" si="196"/>
        <v>0.97995062157843904</v>
      </c>
    </row>
    <row r="3077" spans="27:32" x14ac:dyDescent="0.25">
      <c r="AA3077" s="7"/>
      <c r="AB3077" s="7"/>
      <c r="AC3077" s="7"/>
      <c r="AD3077">
        <f t="shared" si="198"/>
        <v>6.1480000000001672E-3</v>
      </c>
      <c r="AE3077">
        <f t="shared" si="197"/>
        <v>0.97873156034590603</v>
      </c>
      <c r="AF3077">
        <f t="shared" ref="AF3077:AF3140" si="199">(1*(ZQ/TA_SIM^2+ZL/TA_SIM+ZK)-1*(2*ZQ/TA_SIM^2+ZL/TA_SIM)+1*(ZQ/TA_SIM^2)+AF3076*(2*NQ/TA_SIM^2+NL/TA_SIM)-AF3075*(NQ/TA_SIM^2))/(NQ/TA_SIM^2+NL/TA_SIM+NK)</f>
        <v>0.97995785621737419</v>
      </c>
    </row>
    <row r="3078" spans="27:32" x14ac:dyDescent="0.25">
      <c r="AA3078" s="7"/>
      <c r="AB3078" s="7"/>
      <c r="AC3078" s="7"/>
      <c r="AD3078">
        <f t="shared" si="198"/>
        <v>6.1500000000001675E-3</v>
      </c>
      <c r="AE3078">
        <f t="shared" si="197"/>
        <v>0.97874202390525267</v>
      </c>
      <c r="AF3078">
        <f t="shared" si="199"/>
        <v>0.9799658616525363</v>
      </c>
    </row>
    <row r="3079" spans="27:32" x14ac:dyDescent="0.25">
      <c r="AA3079" s="7"/>
      <c r="AB3079" s="7"/>
      <c r="AC3079" s="7"/>
      <c r="AD3079">
        <f t="shared" si="198"/>
        <v>6.1520000000001678E-3</v>
      </c>
      <c r="AE3079">
        <f t="shared" si="197"/>
        <v>0.97875329937459954</v>
      </c>
      <c r="AF3079">
        <f t="shared" si="199"/>
        <v>0.97997463560604625</v>
      </c>
    </row>
    <row r="3080" spans="27:32" x14ac:dyDescent="0.25">
      <c r="AA3080" s="7"/>
      <c r="AB3080" s="7"/>
      <c r="AC3080" s="7"/>
      <c r="AD3080">
        <f t="shared" si="198"/>
        <v>6.154000000000168E-3</v>
      </c>
      <c r="AE3080">
        <f t="shared" si="197"/>
        <v>0.97876538427137905</v>
      </c>
      <c r="AF3080">
        <f t="shared" si="199"/>
        <v>0.97998417577556218</v>
      </c>
    </row>
    <row r="3081" spans="27:32" x14ac:dyDescent="0.25">
      <c r="AA3081" s="7"/>
      <c r="AB3081" s="7"/>
      <c r="AC3081" s="7"/>
      <c r="AD3081">
        <f t="shared" si="198"/>
        <v>6.1560000000001683E-3</v>
      </c>
      <c r="AE3081">
        <f t="shared" si="197"/>
        <v>0.97877827608734025</v>
      </c>
      <c r="AF3081">
        <f t="shared" si="199"/>
        <v>0.97999447983443289</v>
      </c>
    </row>
    <row r="3082" spans="27:32" x14ac:dyDescent="0.25">
      <c r="AA3082" s="7"/>
      <c r="AB3082" s="7"/>
      <c r="AC3082" s="7"/>
      <c r="AD3082">
        <f t="shared" si="198"/>
        <v>6.1580000000001685E-3</v>
      </c>
      <c r="AE3082">
        <f t="shared" si="197"/>
        <v>0.97879197228871284</v>
      </c>
      <c r="AF3082">
        <f t="shared" si="199"/>
        <v>0.98000554543185092</v>
      </c>
    </row>
    <row r="3083" spans="27:32" x14ac:dyDescent="0.25">
      <c r="AA3083" s="7"/>
      <c r="AB3083" s="7"/>
      <c r="AC3083" s="7"/>
      <c r="AD3083">
        <f t="shared" si="198"/>
        <v>6.1600000000001688E-3</v>
      </c>
      <c r="AE3083">
        <f t="shared" si="197"/>
        <v>0.97880647031637036</v>
      </c>
      <c r="AF3083">
        <f t="shared" si="199"/>
        <v>0.98001737019300683</v>
      </c>
    </row>
    <row r="3084" spans="27:32" x14ac:dyDescent="0.25">
      <c r="AA3084" s="7"/>
      <c r="AB3084" s="7"/>
      <c r="AC3084" s="7"/>
      <c r="AD3084">
        <f t="shared" si="198"/>
        <v>6.1620000000001691E-3</v>
      </c>
      <c r="AE3084">
        <f t="shared" si="197"/>
        <v>0.97882176758599504</v>
      </c>
      <c r="AF3084">
        <f t="shared" si="199"/>
        <v>0.9800299517192439</v>
      </c>
    </row>
    <row r="3085" spans="27:32" x14ac:dyDescent="0.25">
      <c r="AA3085" s="7"/>
      <c r="AB3085" s="7"/>
      <c r="AC3085" s="7"/>
      <c r="AD3085">
        <f t="shared" si="198"/>
        <v>6.1640000000001693E-3</v>
      </c>
      <c r="AE3085">
        <f t="shared" si="197"/>
        <v>0.97883786148824325</v>
      </c>
      <c r="AF3085">
        <f t="shared" si="199"/>
        <v>0.98004328758821302</v>
      </c>
    </row>
    <row r="3086" spans="27:32" x14ac:dyDescent="0.25">
      <c r="AA3086" s="7"/>
      <c r="AB3086" s="7"/>
      <c r="AC3086" s="7"/>
      <c r="AD3086">
        <f t="shared" si="198"/>
        <v>6.1660000000001696E-3</v>
      </c>
      <c r="AE3086">
        <f t="shared" si="197"/>
        <v>0.97885474938891059</v>
      </c>
      <c r="AF3086">
        <f t="shared" si="199"/>
        <v>0.98005737535402859</v>
      </c>
    </row>
    <row r="3087" spans="27:32" x14ac:dyDescent="0.25">
      <c r="AA3087" s="7"/>
      <c r="AB3087" s="7"/>
      <c r="AC3087" s="7"/>
      <c r="AD3087">
        <f t="shared" si="198"/>
        <v>6.1680000000001699E-3</v>
      </c>
      <c r="AE3087">
        <f t="shared" si="197"/>
        <v>0.97887242862909885</v>
      </c>
      <c r="AF3087">
        <f t="shared" si="199"/>
        <v>0.98007221254742471</v>
      </c>
    </row>
    <row r="3088" spans="27:32" x14ac:dyDescent="0.25">
      <c r="AA3088" s="7"/>
      <c r="AB3088" s="7"/>
      <c r="AC3088" s="7"/>
      <c r="AD3088">
        <f t="shared" si="198"/>
        <v>6.1700000000001701E-3</v>
      </c>
      <c r="AE3088">
        <f t="shared" si="197"/>
        <v>0.97889089652538208</v>
      </c>
      <c r="AF3088">
        <f t="shared" si="199"/>
        <v>0.98008779667591195</v>
      </c>
    </row>
    <row r="3089" spans="27:32" x14ac:dyDescent="0.25">
      <c r="AA3089" s="7"/>
      <c r="AB3089" s="7"/>
      <c r="AC3089" s="7"/>
      <c r="AD3089">
        <f t="shared" si="198"/>
        <v>6.1720000000001704E-3</v>
      </c>
      <c r="AE3089">
        <f t="shared" si="197"/>
        <v>0.97891015036997453</v>
      </c>
      <c r="AF3089">
        <f t="shared" si="199"/>
        <v>0.98010412522393475</v>
      </c>
    </row>
    <row r="3090" spans="27:32" x14ac:dyDescent="0.25">
      <c r="AA3090" s="7"/>
      <c r="AB3090" s="7"/>
      <c r="AC3090" s="7"/>
      <c r="AD3090">
        <f t="shared" si="198"/>
        <v>6.1740000000001707E-3</v>
      </c>
      <c r="AE3090">
        <f t="shared" si="197"/>
        <v>0.97893018743089855</v>
      </c>
      <c r="AF3090">
        <f t="shared" si="199"/>
        <v>0.98012119565302913</v>
      </c>
    </row>
    <row r="3091" spans="27:32" x14ac:dyDescent="0.25">
      <c r="AA3091" s="7"/>
      <c r="AB3091" s="7"/>
      <c r="AC3091" s="7"/>
      <c r="AD3091">
        <f t="shared" si="198"/>
        <v>6.1760000000001709E-3</v>
      </c>
      <c r="AE3091">
        <f t="shared" si="197"/>
        <v>0.97895100495215259</v>
      </c>
      <c r="AF3091">
        <f t="shared" si="199"/>
        <v>0.98013900540198107</v>
      </c>
    </row>
    <row r="3092" spans="27:32" x14ac:dyDescent="0.25">
      <c r="AA3092" s="7"/>
      <c r="AB3092" s="7"/>
      <c r="AC3092" s="7"/>
      <c r="AD3092">
        <f t="shared" si="198"/>
        <v>6.1780000000001712E-3</v>
      </c>
      <c r="AE3092">
        <f t="shared" si="197"/>
        <v>0.97897260015388055</v>
      </c>
      <c r="AF3092">
        <f t="shared" si="199"/>
        <v>0.98015755188698495</v>
      </c>
    </row>
    <row r="3093" spans="27:32" x14ac:dyDescent="0.25">
      <c r="AA3093" s="7"/>
      <c r="AB3093" s="7"/>
      <c r="AC3093" s="7"/>
      <c r="AD3093">
        <f t="shared" si="198"/>
        <v>6.1800000000001715E-3</v>
      </c>
      <c r="AE3093">
        <f t="shared" si="197"/>
        <v>0.97899497023254101</v>
      </c>
      <c r="AF3093">
        <f t="shared" si="199"/>
        <v>0.98017683250180321</v>
      </c>
    </row>
    <row r="3094" spans="27:32" x14ac:dyDescent="0.25">
      <c r="AA3094" s="7"/>
      <c r="AB3094" s="7"/>
      <c r="AC3094" s="7"/>
      <c r="AD3094">
        <f t="shared" si="198"/>
        <v>6.1820000000001717E-3</v>
      </c>
      <c r="AE3094">
        <f t="shared" si="197"/>
        <v>0.97901811236107772</v>
      </c>
      <c r="AF3094">
        <f t="shared" si="199"/>
        <v>0.98019684461792578</v>
      </c>
    </row>
    <row r="3095" spans="27:32" x14ac:dyDescent="0.25">
      <c r="AA3095" s="7"/>
      <c r="AB3095" s="7"/>
      <c r="AC3095" s="7"/>
      <c r="AD3095">
        <f t="shared" si="198"/>
        <v>6.184000000000172E-3</v>
      </c>
      <c r="AE3095">
        <f t="shared" si="197"/>
        <v>0.97904202368908944</v>
      </c>
      <c r="AF3095">
        <f t="shared" si="199"/>
        <v>0.9802175855847306</v>
      </c>
    </row>
    <row r="3096" spans="27:32" x14ac:dyDescent="0.25">
      <c r="AA3096" s="7"/>
      <c r="AB3096" s="7"/>
      <c r="AC3096" s="7"/>
      <c r="AD3096">
        <f t="shared" si="198"/>
        <v>6.1860000000001723E-3</v>
      </c>
      <c r="AE3096">
        <f t="shared" si="197"/>
        <v>0.97906670134300122</v>
      </c>
      <c r="AF3096">
        <f t="shared" si="199"/>
        <v>0.98023905272964407</v>
      </c>
    </row>
    <row r="3097" spans="27:32" x14ac:dyDescent="0.25">
      <c r="AA3097" s="7"/>
      <c r="AB3097" s="7"/>
      <c r="AC3097" s="7"/>
      <c r="AD3097">
        <f t="shared" si="198"/>
        <v>6.1880000000001725E-3</v>
      </c>
      <c r="AE3097">
        <f t="shared" si="197"/>
        <v>0.97909214242623599</v>
      </c>
      <c r="AF3097">
        <f t="shared" si="199"/>
        <v>0.98026124335830223</v>
      </c>
    </row>
    <row r="3098" spans="27:32" x14ac:dyDescent="0.25">
      <c r="AA3098" s="7"/>
      <c r="AB3098" s="7"/>
      <c r="AC3098" s="7"/>
      <c r="AD3098">
        <f t="shared" si="198"/>
        <v>6.1900000000001728E-3</v>
      </c>
      <c r="AE3098">
        <f t="shared" si="197"/>
        <v>0.97911834401938636</v>
      </c>
      <c r="AF3098">
        <f t="shared" si="199"/>
        <v>0.98028415475471253</v>
      </c>
    </row>
    <row r="3099" spans="27:32" x14ac:dyDescent="0.25">
      <c r="AA3099" s="7"/>
      <c r="AB3099" s="7"/>
      <c r="AC3099" s="7"/>
      <c r="AD3099">
        <f t="shared" si="198"/>
        <v>6.1920000000001731E-3</v>
      </c>
      <c r="AE3099">
        <f t="shared" si="197"/>
        <v>0.97914530318038706</v>
      </c>
      <c r="AF3099">
        <f t="shared" si="199"/>
        <v>0.98030778418141573</v>
      </c>
    </row>
    <row r="3100" spans="27:32" x14ac:dyDescent="0.25">
      <c r="AA3100" s="7"/>
      <c r="AB3100" s="7"/>
      <c r="AC3100" s="7"/>
      <c r="AD3100">
        <f t="shared" si="198"/>
        <v>6.1940000000001733E-3</v>
      </c>
      <c r="AE3100">
        <f t="shared" si="197"/>
        <v>0.97917301694468795</v>
      </c>
      <c r="AF3100">
        <f t="shared" si="199"/>
        <v>0.98033212887964805</v>
      </c>
    </row>
    <row r="3101" spans="27:32" x14ac:dyDescent="0.25">
      <c r="AA3101" s="7"/>
      <c r="AB3101" s="7"/>
      <c r="AC3101" s="7"/>
      <c r="AD3101">
        <f t="shared" si="198"/>
        <v>6.1960000000001736E-3</v>
      </c>
      <c r="AE3101">
        <f t="shared" si="197"/>
        <v>0.97920148232542692</v>
      </c>
      <c r="AF3101">
        <f t="shared" si="199"/>
        <v>0.98035718606950462</v>
      </c>
    </row>
    <row r="3102" spans="27:32" x14ac:dyDescent="0.25">
      <c r="AA3102" s="7"/>
      <c r="AB3102" s="7"/>
      <c r="AC3102" s="7"/>
      <c r="AD3102">
        <f t="shared" si="198"/>
        <v>6.1980000000001739E-3</v>
      </c>
      <c r="AE3102">
        <f t="shared" si="197"/>
        <v>0.97923069631360415</v>
      </c>
      <c r="AF3102">
        <f t="shared" si="199"/>
        <v>0.98038295295010258</v>
      </c>
    </row>
    <row r="3103" spans="27:32" x14ac:dyDescent="0.25">
      <c r="AA3103" s="7"/>
      <c r="AB3103" s="7"/>
      <c r="AC3103" s="7"/>
      <c r="AD3103">
        <f t="shared" si="198"/>
        <v>6.2000000000001741E-3</v>
      </c>
      <c r="AE3103">
        <f t="shared" si="197"/>
        <v>0.97926065587825628</v>
      </c>
      <c r="AF3103">
        <f t="shared" si="199"/>
        <v>0.98040942669974451</v>
      </c>
    </row>
    <row r="3104" spans="27:32" x14ac:dyDescent="0.25">
      <c r="AA3104" s="7"/>
      <c r="AB3104" s="7"/>
      <c r="AC3104" s="7"/>
      <c r="AD3104">
        <f t="shared" si="198"/>
        <v>6.2020000000001744E-3</v>
      </c>
      <c r="AE3104">
        <f t="shared" si="197"/>
        <v>0.97929135796663058</v>
      </c>
      <c r="AF3104">
        <f t="shared" si="199"/>
        <v>0.9804366044760825</v>
      </c>
    </row>
    <row r="3105" spans="27:32" x14ac:dyDescent="0.25">
      <c r="AA3105" s="7"/>
      <c r="AB3105" s="7"/>
      <c r="AC3105" s="7"/>
      <c r="AD3105">
        <f t="shared" si="198"/>
        <v>6.2040000000001747E-3</v>
      </c>
      <c r="AE3105">
        <f t="shared" si="197"/>
        <v>0.97932279950436052</v>
      </c>
      <c r="AF3105">
        <f t="shared" si="199"/>
        <v>0.98046448341628301</v>
      </c>
    </row>
    <row r="3106" spans="27:32" x14ac:dyDescent="0.25">
      <c r="AA3106" s="7"/>
      <c r="AB3106" s="7"/>
      <c r="AC3106" s="7"/>
      <c r="AD3106">
        <f t="shared" si="198"/>
        <v>6.2060000000001749E-3</v>
      </c>
      <c r="AE3106">
        <f t="shared" si="197"/>
        <v>0.97935497739564115</v>
      </c>
      <c r="AF3106">
        <f t="shared" si="199"/>
        <v>0.98049306063719177</v>
      </c>
    </row>
    <row r="3107" spans="27:32" x14ac:dyDescent="0.25">
      <c r="AA3107" s="7"/>
      <c r="AB3107" s="7"/>
      <c r="AC3107" s="7"/>
      <c r="AD3107">
        <f t="shared" si="198"/>
        <v>6.2080000000001752E-3</v>
      </c>
      <c r="AE3107">
        <f t="shared" si="197"/>
        <v>0.97938788852340464</v>
      </c>
      <c r="AF3107">
        <f t="shared" si="199"/>
        <v>0.98052233323549898</v>
      </c>
    </row>
    <row r="3108" spans="27:32" x14ac:dyDescent="0.25">
      <c r="AA3108" s="7"/>
      <c r="AB3108" s="7"/>
      <c r="AC3108" s="7"/>
      <c r="AD3108">
        <f t="shared" si="198"/>
        <v>6.2100000000001754E-3</v>
      </c>
      <c r="AE3108">
        <f t="shared" si="197"/>
        <v>0.97942152974949692</v>
      </c>
      <c r="AF3108">
        <f t="shared" si="199"/>
        <v>0.98055229828790502</v>
      </c>
    </row>
    <row r="3109" spans="27:32" x14ac:dyDescent="0.25">
      <c r="AA3109" s="7"/>
      <c r="AB3109" s="7"/>
      <c r="AC3109" s="7"/>
      <c r="AD3109">
        <f t="shared" si="198"/>
        <v>6.2120000000001757E-3</v>
      </c>
      <c r="AE3109">
        <f t="shared" si="197"/>
        <v>0.97945589791485432</v>
      </c>
      <c r="AF3109">
        <f t="shared" si="199"/>
        <v>0.98058295285128594</v>
      </c>
    </row>
    <row r="3110" spans="27:32" x14ac:dyDescent="0.25">
      <c r="AA3110" s="7"/>
      <c r="AB3110" s="7"/>
      <c r="AC3110" s="7"/>
      <c r="AD3110">
        <f t="shared" si="198"/>
        <v>6.214000000000176E-3</v>
      </c>
      <c r="AE3110">
        <f t="shared" si="197"/>
        <v>0.9794909898396803</v>
      </c>
      <c r="AF3110">
        <f t="shared" si="199"/>
        <v>0.98061429396286059</v>
      </c>
    </row>
    <row r="3111" spans="27:32" x14ac:dyDescent="0.25">
      <c r="AA3111" s="7"/>
      <c r="AB3111" s="7"/>
      <c r="AC3111" s="7"/>
      <c r="AD3111">
        <f t="shared" si="198"/>
        <v>6.2160000000001762E-3</v>
      </c>
      <c r="AE3111">
        <f t="shared" si="197"/>
        <v>0.9795268023236231</v>
      </c>
      <c r="AF3111">
        <f t="shared" si="199"/>
        <v>0.98064631864035678</v>
      </c>
    </row>
    <row r="3112" spans="27:32" x14ac:dyDescent="0.25">
      <c r="AA3112" s="7"/>
      <c r="AB3112" s="7"/>
      <c r="AC3112" s="7"/>
      <c r="AD3112">
        <f t="shared" si="198"/>
        <v>6.2180000000001765E-3</v>
      </c>
      <c r="AE3112">
        <f t="shared" si="197"/>
        <v>0.97956333214595381</v>
      </c>
      <c r="AF3112">
        <f t="shared" si="199"/>
        <v>0.98067902388217865</v>
      </c>
    </row>
    <row r="3113" spans="27:32" x14ac:dyDescent="0.25">
      <c r="AA3113" s="7"/>
      <c r="AB3113" s="7"/>
      <c r="AC3113" s="7"/>
      <c r="AD3113">
        <f t="shared" si="198"/>
        <v>6.2200000000001768E-3</v>
      </c>
      <c r="AE3113">
        <f t="shared" si="197"/>
        <v>0.97960057606574369</v>
      </c>
      <c r="AF3113">
        <f t="shared" si="199"/>
        <v>0.98071240666757409</v>
      </c>
    </row>
    <row r="3114" spans="27:32" x14ac:dyDescent="0.25">
      <c r="AA3114" s="7"/>
      <c r="AB3114" s="7"/>
      <c r="AC3114" s="7"/>
      <c r="AD3114">
        <f t="shared" si="198"/>
        <v>6.222000000000177E-3</v>
      </c>
      <c r="AE3114">
        <f t="shared" si="197"/>
        <v>0.97963853082204366</v>
      </c>
      <c r="AF3114">
        <f t="shared" si="199"/>
        <v>0.98074646395680176</v>
      </c>
    </row>
    <row r="3115" spans="27:32" x14ac:dyDescent="0.25">
      <c r="AA3115" s="7"/>
      <c r="AB3115" s="7"/>
      <c r="AC3115" s="7"/>
      <c r="AD3115">
        <f t="shared" si="198"/>
        <v>6.2240000000001773E-3</v>
      </c>
      <c r="AE3115">
        <f t="shared" si="197"/>
        <v>0.97967719313406232</v>
      </c>
      <c r="AF3115">
        <f t="shared" si="199"/>
        <v>0.98078119269130037</v>
      </c>
    </row>
    <row r="3116" spans="27:32" x14ac:dyDescent="0.25">
      <c r="AA3116" s="7"/>
      <c r="AB3116" s="7"/>
      <c r="AC3116" s="7"/>
      <c r="AD3116">
        <f t="shared" si="198"/>
        <v>6.2260000000001776E-3</v>
      </c>
      <c r="AE3116">
        <f t="shared" si="197"/>
        <v>0.97971655970134552</v>
      </c>
      <c r="AF3116">
        <f t="shared" si="199"/>
        <v>0.98081658979385622</v>
      </c>
    </row>
    <row r="3117" spans="27:32" x14ac:dyDescent="0.25">
      <c r="AA3117" s="7"/>
      <c r="AB3117" s="7"/>
      <c r="AC3117" s="7"/>
      <c r="AD3117">
        <f t="shared" si="198"/>
        <v>6.2280000000001778E-3</v>
      </c>
      <c r="AE3117">
        <f t="shared" si="197"/>
        <v>0.97975662720395573</v>
      </c>
      <c r="AF3117">
        <f t="shared" si="199"/>
        <v>0.98085265216877182</v>
      </c>
    </row>
    <row r="3118" spans="27:32" x14ac:dyDescent="0.25">
      <c r="AA3118" s="7"/>
      <c r="AB3118" s="7"/>
      <c r="AC3118" s="7"/>
      <c r="AD3118">
        <f t="shared" si="198"/>
        <v>6.2300000000001781E-3</v>
      </c>
      <c r="AE3118">
        <f t="shared" si="197"/>
        <v>0.97979739230265195</v>
      </c>
      <c r="AF3118">
        <f t="shared" si="199"/>
        <v>0.98088937670203535</v>
      </c>
    </row>
    <row r="3119" spans="27:32" x14ac:dyDescent="0.25">
      <c r="AA3119" s="7"/>
      <c r="AB3119" s="7"/>
      <c r="AC3119" s="7"/>
      <c r="AD3119">
        <f t="shared" si="198"/>
        <v>6.2320000000001784E-3</v>
      </c>
      <c r="AE3119">
        <f t="shared" si="197"/>
        <v>0.9798388516390697</v>
      </c>
      <c r="AF3119">
        <f t="shared" si="199"/>
        <v>0.98092676026148951</v>
      </c>
    </row>
    <row r="3120" spans="27:32" x14ac:dyDescent="0.25">
      <c r="AA3120" s="7"/>
      <c r="AB3120" s="7"/>
      <c r="AC3120" s="7"/>
      <c r="AD3120">
        <f t="shared" si="198"/>
        <v>6.2340000000001786E-3</v>
      </c>
      <c r="AE3120">
        <f t="shared" si="197"/>
        <v>0.97988100183590154</v>
      </c>
      <c r="AF3120">
        <f t="shared" si="199"/>
        <v>0.98096479969700134</v>
      </c>
    </row>
    <row r="3121" spans="27:32" x14ac:dyDescent="0.25">
      <c r="AA3121" s="7"/>
      <c r="AB3121" s="7"/>
      <c r="AC3121" s="7"/>
      <c r="AD3121">
        <f t="shared" si="198"/>
        <v>6.2360000000001789E-3</v>
      </c>
      <c r="AE3121">
        <f t="shared" si="197"/>
        <v>0.97992383949707762</v>
      </c>
      <c r="AF3121">
        <f t="shared" si="199"/>
        <v>0.98100349184063174</v>
      </c>
    </row>
    <row r="3122" spans="27:32" x14ac:dyDescent="0.25">
      <c r="AA3122" s="7"/>
      <c r="AB3122" s="7"/>
      <c r="AC3122" s="7"/>
      <c r="AD3122">
        <f t="shared" si="198"/>
        <v>6.2380000000001792E-3</v>
      </c>
      <c r="AE3122">
        <f t="shared" si="197"/>
        <v>0.97996736120794692</v>
      </c>
      <c r="AF3122">
        <f t="shared" si="199"/>
        <v>0.98104283350680588</v>
      </c>
    </row>
    <row r="3123" spans="27:32" x14ac:dyDescent="0.25">
      <c r="AA3123" s="7"/>
      <c r="AB3123" s="7"/>
      <c r="AC3123" s="7"/>
      <c r="AD3123">
        <f t="shared" si="198"/>
        <v>6.2400000000001794E-3</v>
      </c>
      <c r="AE3123">
        <f t="shared" si="197"/>
        <v>0.98001156353545826</v>
      </c>
      <c r="AF3123">
        <f t="shared" si="199"/>
        <v>0.98108282149248327</v>
      </c>
    </row>
    <row r="3124" spans="27:32" x14ac:dyDescent="0.25">
      <c r="AA3124" s="7"/>
      <c r="AB3124" s="7"/>
      <c r="AC3124" s="7"/>
      <c r="AD3124">
        <f t="shared" si="198"/>
        <v>6.2420000000001797E-3</v>
      </c>
      <c r="AE3124">
        <f t="shared" si="197"/>
        <v>0.98005644302834216</v>
      </c>
      <c r="AF3124">
        <f t="shared" si="199"/>
        <v>0.98112345257732858</v>
      </c>
    </row>
    <row r="3125" spans="27:32" x14ac:dyDescent="0.25">
      <c r="AA3125" s="7"/>
      <c r="AB3125" s="7"/>
      <c r="AC3125" s="7"/>
      <c r="AD3125">
        <f t="shared" si="198"/>
        <v>6.24400000000018E-3</v>
      </c>
      <c r="AE3125">
        <f t="shared" si="197"/>
        <v>0.98010199621729222</v>
      </c>
      <c r="AF3125">
        <f t="shared" si="199"/>
        <v>0.98116472352388229</v>
      </c>
    </row>
    <row r="3126" spans="27:32" x14ac:dyDescent="0.25">
      <c r="AA3126" s="7"/>
      <c r="AB3126" s="7"/>
      <c r="AC3126" s="7"/>
      <c r="AD3126">
        <f t="shared" si="198"/>
        <v>6.2460000000001802E-3</v>
      </c>
      <c r="AE3126">
        <f t="shared" si="197"/>
        <v>0.98014821961514764</v>
      </c>
      <c r="AF3126">
        <f t="shared" si="199"/>
        <v>0.98120663107773176</v>
      </c>
    </row>
    <row r="3127" spans="27:32" x14ac:dyDescent="0.25">
      <c r="AA3127" s="7"/>
      <c r="AB3127" s="7"/>
      <c r="AC3127" s="7"/>
      <c r="AD3127">
        <f t="shared" si="198"/>
        <v>6.2480000000001805E-3</v>
      </c>
      <c r="AE3127">
        <f t="shared" si="197"/>
        <v>0.98019510971707524</v>
      </c>
      <c r="AF3127">
        <f t="shared" si="199"/>
        <v>0.98124917196768269</v>
      </c>
    </row>
    <row r="3128" spans="27:32" x14ac:dyDescent="0.25">
      <c r="AA3128" s="7"/>
      <c r="AB3128" s="7"/>
      <c r="AC3128" s="7"/>
      <c r="AD3128">
        <f t="shared" si="198"/>
        <v>6.2500000000001808E-3</v>
      </c>
      <c r="AE3128">
        <f t="shared" si="197"/>
        <v>0.98024266300075213</v>
      </c>
      <c r="AF3128">
        <f t="shared" si="199"/>
        <v>0.98129234290593048</v>
      </c>
    </row>
    <row r="3129" spans="27:32" x14ac:dyDescent="0.25">
      <c r="AA3129" s="7"/>
      <c r="AB3129" s="7"/>
      <c r="AC3129" s="7"/>
      <c r="AD3129">
        <f t="shared" si="198"/>
        <v>6.252000000000181E-3</v>
      </c>
      <c r="AE3129">
        <f t="shared" si="197"/>
        <v>0.98029087592654862</v>
      </c>
      <c r="AF3129">
        <f t="shared" si="199"/>
        <v>0.98133614058823249</v>
      </c>
    </row>
    <row r="3130" spans="27:32" x14ac:dyDescent="0.25">
      <c r="AA3130" s="7"/>
      <c r="AB3130" s="7"/>
      <c r="AC3130" s="7"/>
      <c r="AD3130">
        <f t="shared" si="198"/>
        <v>6.2540000000001813E-3</v>
      </c>
      <c r="AE3130">
        <f t="shared" si="197"/>
        <v>0.9803397449377107</v>
      </c>
      <c r="AF3130">
        <f t="shared" si="199"/>
        <v>0.98138056169407961</v>
      </c>
    </row>
    <row r="3131" spans="27:32" x14ac:dyDescent="0.25">
      <c r="AA3131" s="7"/>
      <c r="AB3131" s="7"/>
      <c r="AC3131" s="7"/>
      <c r="AD3131">
        <f t="shared" si="198"/>
        <v>6.2560000000001816E-3</v>
      </c>
      <c r="AE3131">
        <f t="shared" si="197"/>
        <v>0.98038926646054392</v>
      </c>
      <c r="AF3131">
        <f t="shared" si="199"/>
        <v>0.9814256028868682</v>
      </c>
    </row>
    <row r="3132" spans="27:32" x14ac:dyDescent="0.25">
      <c r="AA3132" s="7"/>
      <c r="AB3132" s="7"/>
      <c r="AC3132" s="7"/>
      <c r="AD3132">
        <f t="shared" si="198"/>
        <v>6.2580000000001818E-3</v>
      </c>
      <c r="AE3132">
        <f t="shared" si="197"/>
        <v>0.98043943690459645</v>
      </c>
      <c r="AF3132">
        <f t="shared" si="199"/>
        <v>0.9814712608140731</v>
      </c>
    </row>
    <row r="3133" spans="27:32" x14ac:dyDescent="0.25">
      <c r="AA3133" s="7"/>
      <c r="AB3133" s="7"/>
      <c r="AC3133" s="7"/>
      <c r="AD3133">
        <f t="shared" si="198"/>
        <v>6.2600000000001821E-3</v>
      </c>
      <c r="AE3133">
        <f t="shared" si="197"/>
        <v>0.98049025266284273</v>
      </c>
      <c r="AF3133">
        <f t="shared" si="199"/>
        <v>0.98151753210741943</v>
      </c>
    </row>
    <row r="3134" spans="27:32" x14ac:dyDescent="0.25">
      <c r="AA3134" s="7"/>
      <c r="AB3134" s="7"/>
      <c r="AC3134" s="7"/>
      <c r="AD3134">
        <f t="shared" si="198"/>
        <v>6.2620000000001824E-3</v>
      </c>
      <c r="AE3134">
        <f t="shared" si="197"/>
        <v>0.98054171011186742</v>
      </c>
      <c r="AF3134">
        <f t="shared" si="199"/>
        <v>0.98156441338305589</v>
      </c>
    </row>
    <row r="3135" spans="27:32" x14ac:dyDescent="0.25">
      <c r="AA3135" s="7"/>
      <c r="AB3135" s="7"/>
      <c r="AC3135" s="7"/>
      <c r="AD3135">
        <f t="shared" si="198"/>
        <v>6.2640000000001826E-3</v>
      </c>
      <c r="AE3135">
        <f t="shared" si="197"/>
        <v>0.98059380561204934</v>
      </c>
      <c r="AF3135">
        <f t="shared" si="199"/>
        <v>0.98161190124172759</v>
      </c>
    </row>
    <row r="3136" spans="27:32" x14ac:dyDescent="0.25">
      <c r="AA3136" s="7"/>
      <c r="AB3136" s="7"/>
      <c r="AC3136" s="7"/>
      <c r="AD3136">
        <f t="shared" si="198"/>
        <v>6.2660000000001829E-3</v>
      </c>
      <c r="AE3136">
        <f t="shared" si="197"/>
        <v>0.98064653550774561</v>
      </c>
      <c r="AF3136">
        <f t="shared" si="199"/>
        <v>0.98165999226894896</v>
      </c>
    </row>
    <row r="3137" spans="27:32" x14ac:dyDescent="0.25">
      <c r="AA3137" s="7"/>
      <c r="AB3137" s="7"/>
      <c r="AC3137" s="7"/>
      <c r="AD3137">
        <f t="shared" si="198"/>
        <v>6.2680000000001831E-3</v>
      </c>
      <c r="AE3137">
        <f t="shared" si="197"/>
        <v>0.98069989612747599</v>
      </c>
      <c r="AF3137">
        <f t="shared" si="199"/>
        <v>0.981708683035177</v>
      </c>
    </row>
    <row r="3138" spans="27:32" x14ac:dyDescent="0.25">
      <c r="AA3138" s="7"/>
      <c r="AB3138" s="7"/>
      <c r="AC3138" s="7"/>
      <c r="AD3138">
        <f t="shared" si="198"/>
        <v>6.2700000000001834E-3</v>
      </c>
      <c r="AE3138">
        <f t="shared" si="197"/>
        <v>0.98075388378410766</v>
      </c>
      <c r="AF3138">
        <f t="shared" si="199"/>
        <v>0.98175797009598498</v>
      </c>
    </row>
    <row r="3139" spans="27:32" x14ac:dyDescent="0.25">
      <c r="AA3139" s="7"/>
      <c r="AB3139" s="7"/>
      <c r="AC3139" s="7"/>
      <c r="AD3139">
        <f t="shared" si="198"/>
        <v>6.2720000000001837E-3</v>
      </c>
      <c r="AE3139">
        <f t="shared" ref="AE3139:AE3202" si="200">2*ZL*EXP((-NL*AD3139)/(2*NQ))*(SIN((AD3139*SQRT(4*NK*NQ-NL^2))/(2*NQ))/SQRT(4*NK*NQ-NL^2))-NL*ZK*EXP((-NL*AD3139)/(2*NQ))*(SIN((AD3139*SQRT(4*NK*NQ-NL^2))/(2*NQ))/(NK*SQRT(4*NK*NQ-NL^2)))-ZQ*(NL/NQ)*EXP((-NL*AD3139)/(2*NQ))*(SIN((AD3139*SQRT(4*NK*NQ-NL^2))/(2*NQ))/SQRT(4*NK*NQ-NL^2))+ZQ*EXP((-NL*AD3139)/(2*NQ))*(COS((AD3139*SQRT(4*NK*NQ-NL^2))/(2*NQ))/NQ)-ZK*EXP((-NL*AD3139)/(2*NQ))*(COS((AD3139*SQRT(4*NK*NQ-NL^2))/(2*NQ))/NK)+ZK/NK</f>
        <v>0.98080849477503929</v>
      </c>
      <c r="AF3139">
        <f t="shared" si="199"/>
        <v>0.98180784999223547</v>
      </c>
    </row>
    <row r="3140" spans="27:32" x14ac:dyDescent="0.25">
      <c r="AA3140" s="7"/>
      <c r="AB3140" s="7"/>
      <c r="AC3140" s="7"/>
      <c r="AD3140">
        <f t="shared" ref="AD3140:AD3203" si="201">AD3139+t_MAX/5000</f>
        <v>6.2740000000001839E-3</v>
      </c>
      <c r="AE3140">
        <f t="shared" si="200"/>
        <v>0.98086372538238675</v>
      </c>
      <c r="AF3140">
        <f t="shared" si="199"/>
        <v>0.98185831925025435</v>
      </c>
    </row>
    <row r="3141" spans="27:32" x14ac:dyDescent="0.25">
      <c r="AA3141" s="7"/>
      <c r="AB3141" s="7"/>
      <c r="AC3141" s="7"/>
      <c r="AD3141">
        <f t="shared" si="201"/>
        <v>6.2760000000001842E-3</v>
      </c>
      <c r="AE3141">
        <f t="shared" si="200"/>
        <v>0.98091957187316714</v>
      </c>
      <c r="AF3141">
        <f t="shared" ref="AF3141:AF3204" si="202">(1*(ZQ/TA_SIM^2+ZL/TA_SIM+ZK)-1*(2*ZQ/TA_SIM^2+ZL/TA_SIM)+1*(ZQ/TA_SIM^2)+AF3140*(2*NQ/TA_SIM^2+NL/TA_SIM)-AF3139*(NQ/TA_SIM^2))/(NQ/TA_SIM^2+NL/TA_SIM+NK)</f>
        <v>0.98190937438200443</v>
      </c>
    </row>
    <row r="3142" spans="27:32" x14ac:dyDescent="0.25">
      <c r="AA3142" s="7"/>
      <c r="AB3142" s="7"/>
      <c r="AC3142" s="7"/>
      <c r="AD3142">
        <f t="shared" si="201"/>
        <v>6.2780000000001845E-3</v>
      </c>
      <c r="AE3142">
        <f t="shared" si="200"/>
        <v>0.98097603049948456</v>
      </c>
      <c r="AF3142">
        <f t="shared" si="202"/>
        <v>0.98196101188525975</v>
      </c>
    </row>
    <row r="3143" spans="27:32" x14ac:dyDescent="0.25">
      <c r="AA3143" s="7"/>
      <c r="AB3143" s="7"/>
      <c r="AC3143" s="7"/>
      <c r="AD3143">
        <f t="shared" si="201"/>
        <v>6.2800000000001847E-3</v>
      </c>
      <c r="AE3143">
        <f t="shared" si="200"/>
        <v>0.98103309749871492</v>
      </c>
      <c r="AF3143">
        <f t="shared" si="202"/>
        <v>0.98201322824377912</v>
      </c>
    </row>
    <row r="3144" spans="27:32" x14ac:dyDescent="0.25">
      <c r="AA3144" s="7"/>
      <c r="AB3144" s="7"/>
      <c r="AC3144" s="7"/>
      <c r="AD3144">
        <f t="shared" si="201"/>
        <v>6.282000000000185E-3</v>
      </c>
      <c r="AE3144">
        <f t="shared" si="200"/>
        <v>0.98109076909369131</v>
      </c>
      <c r="AF3144">
        <f t="shared" si="202"/>
        <v>0.98206601992748044</v>
      </c>
    </row>
    <row r="3145" spans="27:32" x14ac:dyDescent="0.25">
      <c r="AA3145" s="7"/>
      <c r="AB3145" s="7"/>
      <c r="AC3145" s="7"/>
      <c r="AD3145">
        <f t="shared" si="201"/>
        <v>6.2840000000001853E-3</v>
      </c>
      <c r="AE3145">
        <f t="shared" si="200"/>
        <v>0.98114904149288973</v>
      </c>
      <c r="AF3145">
        <f t="shared" si="202"/>
        <v>0.98211938339261495</v>
      </c>
    </row>
    <row r="3146" spans="27:32" x14ac:dyDescent="0.25">
      <c r="AA3146" s="7"/>
      <c r="AB3146" s="7"/>
      <c r="AC3146" s="7"/>
      <c r="AD3146">
        <f t="shared" si="201"/>
        <v>6.2860000000001855E-3</v>
      </c>
      <c r="AE3146">
        <f t="shared" si="200"/>
        <v>0.98120791089061432</v>
      </c>
      <c r="AF3146">
        <f t="shared" si="202"/>
        <v>0.98217331508194183</v>
      </c>
    </row>
    <row r="3147" spans="27:32" x14ac:dyDescent="0.25">
      <c r="AA3147" s="7"/>
      <c r="AB3147" s="7"/>
      <c r="AC3147" s="7"/>
      <c r="AD3147">
        <f t="shared" si="201"/>
        <v>6.2880000000001858E-3</v>
      </c>
      <c r="AE3147">
        <f t="shared" si="200"/>
        <v>0.98126737346718307</v>
      </c>
      <c r="AF3147">
        <f t="shared" si="202"/>
        <v>0.98222781142490234</v>
      </c>
    </row>
    <row r="3148" spans="27:32" x14ac:dyDescent="0.25">
      <c r="AA3148" s="7"/>
      <c r="AB3148" s="7"/>
      <c r="AC3148" s="7"/>
      <c r="AD3148">
        <f t="shared" si="201"/>
        <v>6.2900000000001861E-3</v>
      </c>
      <c r="AE3148">
        <f t="shared" si="200"/>
        <v>0.98132742538911344</v>
      </c>
      <c r="AF3148">
        <f t="shared" si="202"/>
        <v>0.98228286883779437</v>
      </c>
    </row>
    <row r="3149" spans="27:32" x14ac:dyDescent="0.25">
      <c r="AA3149" s="7"/>
      <c r="AB3149" s="7"/>
      <c r="AC3149" s="7"/>
      <c r="AD3149">
        <f t="shared" si="201"/>
        <v>6.2920000000001863E-3</v>
      </c>
      <c r="AE3149">
        <f t="shared" si="200"/>
        <v>0.98138806280930857</v>
      </c>
      <c r="AF3149">
        <f t="shared" si="202"/>
        <v>0.98233848372394716</v>
      </c>
    </row>
    <row r="3150" spans="27:32" x14ac:dyDescent="0.25">
      <c r="AA3150" s="7"/>
      <c r="AB3150" s="7"/>
      <c r="AC3150" s="7"/>
      <c r="AD3150">
        <f t="shared" si="201"/>
        <v>6.2940000000001866E-3</v>
      </c>
      <c r="AE3150">
        <f t="shared" si="200"/>
        <v>0.98144928186724234</v>
      </c>
      <c r="AF3150">
        <f t="shared" si="202"/>
        <v>0.98239465247389579</v>
      </c>
    </row>
    <row r="3151" spans="27:32" x14ac:dyDescent="0.25">
      <c r="AA3151" s="7"/>
      <c r="AB3151" s="7"/>
      <c r="AC3151" s="7"/>
      <c r="AD3151">
        <f t="shared" si="201"/>
        <v>6.2960000000001869E-3</v>
      </c>
      <c r="AE3151">
        <f t="shared" si="200"/>
        <v>0.98151107868914633</v>
      </c>
      <c r="AF3151">
        <f t="shared" si="202"/>
        <v>0.98245137146555617</v>
      </c>
    </row>
    <row r="3152" spans="27:32" x14ac:dyDescent="0.25">
      <c r="AA3152" s="7"/>
      <c r="AB3152" s="7"/>
      <c r="AC3152" s="7"/>
      <c r="AD3152">
        <f t="shared" si="201"/>
        <v>6.2980000000001871E-3</v>
      </c>
      <c r="AE3152">
        <f t="shared" si="200"/>
        <v>0.9815734493881948</v>
      </c>
      <c r="AF3152">
        <f t="shared" si="202"/>
        <v>0.98250863706439895</v>
      </c>
    </row>
    <row r="3153" spans="27:32" x14ac:dyDescent="0.25">
      <c r="AA3153" s="7"/>
      <c r="AB3153" s="7"/>
      <c r="AC3153" s="7"/>
      <c r="AD3153">
        <f t="shared" si="201"/>
        <v>6.3000000000001874E-3</v>
      </c>
      <c r="AE3153">
        <f t="shared" si="200"/>
        <v>0.98163639006469139</v>
      </c>
      <c r="AF3153">
        <f t="shared" si="202"/>
        <v>0.98256644562362572</v>
      </c>
    </row>
    <row r="3154" spans="27:32" x14ac:dyDescent="0.25">
      <c r="AA3154" s="7"/>
      <c r="AB3154" s="7"/>
      <c r="AC3154" s="7"/>
      <c r="AD3154">
        <f t="shared" si="201"/>
        <v>6.3020000000001877E-3</v>
      </c>
      <c r="AE3154">
        <f t="shared" si="200"/>
        <v>0.9816998968062548</v>
      </c>
      <c r="AF3154">
        <f t="shared" si="202"/>
        <v>0.98262479348434251</v>
      </c>
    </row>
    <row r="3155" spans="27:32" x14ac:dyDescent="0.25">
      <c r="AA3155" s="7"/>
      <c r="AB3155" s="7"/>
      <c r="AC3155" s="7"/>
      <c r="AD3155">
        <f t="shared" si="201"/>
        <v>6.3040000000001879E-3</v>
      </c>
      <c r="AE3155">
        <f t="shared" si="200"/>
        <v>0.98176396568800528</v>
      </c>
      <c r="AF3155">
        <f t="shared" si="202"/>
        <v>0.98268367697573566</v>
      </c>
    </row>
    <row r="3156" spans="27:32" x14ac:dyDescent="0.25">
      <c r="AA3156" s="7"/>
      <c r="AB3156" s="7"/>
      <c r="AC3156" s="7"/>
      <c r="AD3156">
        <f t="shared" si="201"/>
        <v>6.3060000000001882E-3</v>
      </c>
      <c r="AE3156">
        <f t="shared" si="200"/>
        <v>0.98182859277275025</v>
      </c>
      <c r="AF3156">
        <f t="shared" si="202"/>
        <v>0.98274309241524638</v>
      </c>
    </row>
    <row r="3157" spans="27:32" x14ac:dyDescent="0.25">
      <c r="AA3157" s="7"/>
      <c r="AB3157" s="7"/>
      <c r="AC3157" s="7"/>
      <c r="AD3157">
        <f t="shared" si="201"/>
        <v>6.3080000000001885E-3</v>
      </c>
      <c r="AE3157">
        <f t="shared" si="200"/>
        <v>0.98189377411117096</v>
      </c>
      <c r="AF3157">
        <f t="shared" si="202"/>
        <v>0.98280303610874531</v>
      </c>
    </row>
    <row r="3158" spans="27:32" x14ac:dyDescent="0.25">
      <c r="AA3158" s="7"/>
      <c r="AB3158" s="7"/>
      <c r="AC3158" s="7"/>
      <c r="AD3158">
        <f t="shared" si="201"/>
        <v>6.3100000000001887E-3</v>
      </c>
      <c r="AE3158">
        <f t="shared" si="200"/>
        <v>0.9819595057420083</v>
      </c>
      <c r="AF3158">
        <f t="shared" si="202"/>
        <v>0.98286350435070802</v>
      </c>
    </row>
    <row r="3159" spans="27:32" x14ac:dyDescent="0.25">
      <c r="AA3159" s="7"/>
      <c r="AB3159" s="7"/>
      <c r="AC3159" s="7"/>
      <c r="AD3159">
        <f t="shared" si="201"/>
        <v>6.312000000000189E-3</v>
      </c>
      <c r="AE3159">
        <f t="shared" si="200"/>
        <v>0.98202578369224913</v>
      </c>
      <c r="AF3159">
        <f t="shared" si="202"/>
        <v>0.98292449342438915</v>
      </c>
    </row>
    <row r="3160" spans="27:32" x14ac:dyDescent="0.25">
      <c r="AA3160" s="7"/>
      <c r="AB3160" s="7"/>
      <c r="AC3160" s="7"/>
      <c r="AD3160">
        <f t="shared" si="201"/>
        <v>6.3140000000001893E-3</v>
      </c>
      <c r="AE3160">
        <f t="shared" si="200"/>
        <v>0.98209260397731213</v>
      </c>
      <c r="AF3160">
        <f t="shared" si="202"/>
        <v>0.98298599960199828</v>
      </c>
    </row>
    <row r="3161" spans="27:32" x14ac:dyDescent="0.25">
      <c r="AA3161" s="7"/>
      <c r="AB3161" s="7"/>
      <c r="AC3161" s="7"/>
      <c r="AD3161">
        <f t="shared" si="201"/>
        <v>6.3160000000001895E-3</v>
      </c>
      <c r="AE3161">
        <f t="shared" si="200"/>
        <v>0.9821599626012345</v>
      </c>
      <c r="AF3161">
        <f t="shared" si="202"/>
        <v>0.9830480191448745</v>
      </c>
    </row>
    <row r="3162" spans="27:32" x14ac:dyDescent="0.25">
      <c r="AA3162" s="7"/>
      <c r="AB3162" s="7"/>
      <c r="AC3162" s="7"/>
      <c r="AD3162">
        <f t="shared" si="201"/>
        <v>6.3180000000001898E-3</v>
      </c>
      <c r="AE3162">
        <f t="shared" si="200"/>
        <v>0.98222785555685754</v>
      </c>
      <c r="AF3162">
        <f t="shared" si="202"/>
        <v>0.98311054830366096</v>
      </c>
    </row>
    <row r="3163" spans="27:32" x14ac:dyDescent="0.25">
      <c r="AA3163" s="7"/>
      <c r="AB3163" s="7"/>
      <c r="AC3163" s="7"/>
      <c r="AD3163">
        <f t="shared" si="201"/>
        <v>6.32000000000019E-3</v>
      </c>
      <c r="AE3163">
        <f t="shared" si="200"/>
        <v>0.98229627882601322</v>
      </c>
      <c r="AF3163">
        <f t="shared" si="202"/>
        <v>0.98317358331848015</v>
      </c>
    </row>
    <row r="3164" spans="27:32" x14ac:dyDescent="0.25">
      <c r="AA3164" s="7"/>
      <c r="AB3164" s="7"/>
      <c r="AC3164" s="7"/>
      <c r="AD3164">
        <f t="shared" si="201"/>
        <v>6.3220000000001903E-3</v>
      </c>
      <c r="AE3164">
        <f t="shared" si="200"/>
        <v>0.98236522837970974</v>
      </c>
      <c r="AF3164">
        <f t="shared" si="202"/>
        <v>0.98323712041910882</v>
      </c>
    </row>
    <row r="3165" spans="27:32" x14ac:dyDescent="0.25">
      <c r="AA3165" s="7"/>
      <c r="AB3165" s="7"/>
      <c r="AC3165" s="7"/>
      <c r="AD3165">
        <f t="shared" si="201"/>
        <v>6.3240000000001906E-3</v>
      </c>
      <c r="AE3165">
        <f t="shared" si="200"/>
        <v>0.98243470017831802</v>
      </c>
      <c r="AF3165">
        <f t="shared" si="202"/>
        <v>0.9833011558251521</v>
      </c>
    </row>
    <row r="3166" spans="27:32" x14ac:dyDescent="0.25">
      <c r="AA3166" s="7"/>
      <c r="AB3166" s="7"/>
      <c r="AC3166" s="7"/>
      <c r="AD3166">
        <f t="shared" si="201"/>
        <v>6.3260000000001908E-3</v>
      </c>
      <c r="AE3166">
        <f t="shared" si="200"/>
        <v>0.98250469017175723</v>
      </c>
      <c r="AF3166">
        <f t="shared" si="202"/>
        <v>0.98336568574621919</v>
      </c>
    </row>
    <row r="3167" spans="27:32" x14ac:dyDescent="0.25">
      <c r="AA3167" s="7"/>
      <c r="AB3167" s="7"/>
      <c r="AC3167" s="7"/>
      <c r="AD3167">
        <f t="shared" si="201"/>
        <v>6.3280000000001911E-3</v>
      </c>
      <c r="AE3167">
        <f t="shared" si="200"/>
        <v>0.98257519429968132</v>
      </c>
      <c r="AF3167">
        <f t="shared" si="202"/>
        <v>0.98343070638209729</v>
      </c>
    </row>
    <row r="3168" spans="27:32" x14ac:dyDescent="0.25">
      <c r="AA3168" s="7"/>
      <c r="AB3168" s="7"/>
      <c r="AC3168" s="7"/>
      <c r="AD3168">
        <f t="shared" si="201"/>
        <v>6.3300000000001914E-3</v>
      </c>
      <c r="AE3168">
        <f t="shared" si="200"/>
        <v>0.98264620849166429</v>
      </c>
      <c r="AF3168">
        <f t="shared" si="202"/>
        <v>0.98349621392292685</v>
      </c>
    </row>
    <row r="3169" spans="27:32" x14ac:dyDescent="0.25">
      <c r="AA3169" s="7"/>
      <c r="AB3169" s="7"/>
      <c r="AC3169" s="7"/>
      <c r="AD3169">
        <f t="shared" si="201"/>
        <v>6.3320000000001916E-3</v>
      </c>
      <c r="AE3169">
        <f t="shared" si="200"/>
        <v>0.98271772866738616</v>
      </c>
      <c r="AF3169">
        <f t="shared" si="202"/>
        <v>0.98356220454937582</v>
      </c>
    </row>
    <row r="3170" spans="27:32" x14ac:dyDescent="0.25">
      <c r="AA3170" s="7"/>
      <c r="AB3170" s="7"/>
      <c r="AC3170" s="7"/>
      <c r="AD3170">
        <f t="shared" si="201"/>
        <v>6.3340000000001919E-3</v>
      </c>
      <c r="AE3170">
        <f t="shared" si="200"/>
        <v>0.98278975073681896</v>
      </c>
      <c r="AF3170">
        <f t="shared" si="202"/>
        <v>0.9836286744328141</v>
      </c>
    </row>
    <row r="3171" spans="27:32" x14ac:dyDescent="0.25">
      <c r="AA3171" s="7"/>
      <c r="AB3171" s="7"/>
      <c r="AC3171" s="7"/>
      <c r="AD3171">
        <f t="shared" si="201"/>
        <v>6.3360000000001922E-3</v>
      </c>
      <c r="AE3171">
        <f t="shared" si="200"/>
        <v>0.98286227060041198</v>
      </c>
      <c r="AF3171">
        <f t="shared" si="202"/>
        <v>0.98369561973548825</v>
      </c>
    </row>
    <row r="3172" spans="27:32" x14ac:dyDescent="0.25">
      <c r="AA3172" s="7"/>
      <c r="AB3172" s="7"/>
      <c r="AC3172" s="7"/>
      <c r="AD3172">
        <f t="shared" si="201"/>
        <v>6.3380000000001924E-3</v>
      </c>
      <c r="AE3172">
        <f t="shared" si="200"/>
        <v>0.98293528414927755</v>
      </c>
      <c r="AF3172">
        <f t="shared" si="202"/>
        <v>0.98376303661069553</v>
      </c>
    </row>
    <row r="3173" spans="27:32" x14ac:dyDescent="0.25">
      <c r="AA3173" s="7"/>
      <c r="AB3173" s="7"/>
      <c r="AC3173" s="7"/>
      <c r="AD3173">
        <f t="shared" si="201"/>
        <v>6.3400000000001927E-3</v>
      </c>
      <c r="AE3173">
        <f t="shared" si="200"/>
        <v>0.98300878726537644</v>
      </c>
      <c r="AF3173">
        <f t="shared" si="202"/>
        <v>0.98383092120295867</v>
      </c>
    </row>
    <row r="3174" spans="27:32" x14ac:dyDescent="0.25">
      <c r="AA3174" s="7"/>
      <c r="AB3174" s="7"/>
      <c r="AC3174" s="7"/>
      <c r="AD3174">
        <f t="shared" si="201"/>
        <v>6.342000000000193E-3</v>
      </c>
      <c r="AE3174">
        <f t="shared" si="200"/>
        <v>0.98308277582170311</v>
      </c>
      <c r="AF3174">
        <f t="shared" si="202"/>
        <v>0.9838992696481994</v>
      </c>
    </row>
    <row r="3175" spans="27:32" x14ac:dyDescent="0.25">
      <c r="AA3175" s="7"/>
      <c r="AB3175" s="7"/>
      <c r="AC3175" s="7"/>
      <c r="AD3175">
        <f t="shared" si="201"/>
        <v>6.3440000000001932E-3</v>
      </c>
      <c r="AE3175">
        <f t="shared" si="200"/>
        <v>0.98315724568247109</v>
      </c>
      <c r="AF3175">
        <f t="shared" si="202"/>
        <v>0.98396807807391296</v>
      </c>
    </row>
    <row r="3176" spans="27:32" x14ac:dyDescent="0.25">
      <c r="AA3176" s="7"/>
      <c r="AB3176" s="7"/>
      <c r="AC3176" s="7"/>
      <c r="AD3176">
        <f t="shared" si="201"/>
        <v>6.3460000000001935E-3</v>
      </c>
      <c r="AE3176">
        <f t="shared" si="200"/>
        <v>0.98323219270329798</v>
      </c>
      <c r="AF3176">
        <f t="shared" si="202"/>
        <v>0.98403734259934195</v>
      </c>
    </row>
    <row r="3177" spans="27:32" x14ac:dyDescent="0.25">
      <c r="AA3177" s="7"/>
      <c r="AB3177" s="7"/>
      <c r="AC3177" s="7"/>
      <c r="AD3177">
        <f t="shared" si="201"/>
        <v>6.3480000000001938E-3</v>
      </c>
      <c r="AE3177">
        <f t="shared" si="200"/>
        <v>0.98330761273139033</v>
      </c>
      <c r="AF3177">
        <f t="shared" si="202"/>
        <v>0.98410705933565001</v>
      </c>
    </row>
    <row r="3178" spans="27:32" x14ac:dyDescent="0.25">
      <c r="AA3178" s="7"/>
      <c r="AB3178" s="7"/>
      <c r="AC3178" s="7"/>
      <c r="AD3178">
        <f t="shared" si="201"/>
        <v>6.350000000000194E-3</v>
      </c>
      <c r="AE3178">
        <f t="shared" si="200"/>
        <v>0.98338350160572874</v>
      </c>
      <c r="AF3178">
        <f t="shared" si="202"/>
        <v>0.98417722438609556</v>
      </c>
    </row>
    <row r="3179" spans="27:32" x14ac:dyDescent="0.25">
      <c r="AA3179" s="7"/>
      <c r="AB3179" s="7"/>
      <c r="AC3179" s="7"/>
      <c r="AD3179">
        <f t="shared" si="201"/>
        <v>6.3520000000001943E-3</v>
      </c>
      <c r="AE3179">
        <f t="shared" si="200"/>
        <v>0.98345985515725254</v>
      </c>
      <c r="AF3179">
        <f t="shared" si="202"/>
        <v>0.98424783384620562</v>
      </c>
    </row>
    <row r="3180" spans="27:32" x14ac:dyDescent="0.25">
      <c r="AA3180" s="7"/>
      <c r="AB3180" s="7"/>
      <c r="AC3180" s="7"/>
      <c r="AD3180">
        <f t="shared" si="201"/>
        <v>6.3540000000001946E-3</v>
      </c>
      <c r="AE3180">
        <f t="shared" si="200"/>
        <v>0.98353666920904415</v>
      </c>
      <c r="AF3180">
        <f t="shared" si="202"/>
        <v>0.98431888380394905</v>
      </c>
    </row>
    <row r="3181" spans="27:32" x14ac:dyDescent="0.25">
      <c r="AA3181" s="7"/>
      <c r="AB3181" s="7"/>
      <c r="AC3181" s="7"/>
      <c r="AD3181">
        <f t="shared" si="201"/>
        <v>6.3560000000001948E-3</v>
      </c>
      <c r="AE3181">
        <f t="shared" si="200"/>
        <v>0.98361393957651355</v>
      </c>
      <c r="AF3181">
        <f t="shared" si="202"/>
        <v>0.98439037033990973</v>
      </c>
    </row>
    <row r="3182" spans="27:32" x14ac:dyDescent="0.25">
      <c r="AA3182" s="7"/>
      <c r="AB3182" s="7"/>
      <c r="AC3182" s="7"/>
      <c r="AD3182">
        <f t="shared" si="201"/>
        <v>6.3580000000001951E-3</v>
      </c>
      <c r="AE3182">
        <f t="shared" si="200"/>
        <v>0.98369166206758285</v>
      </c>
      <c r="AF3182">
        <f t="shared" si="202"/>
        <v>0.98446228952746007</v>
      </c>
    </row>
    <row r="3183" spans="27:32" x14ac:dyDescent="0.25">
      <c r="AA3183" s="7"/>
      <c r="AB3183" s="7"/>
      <c r="AC3183" s="7"/>
      <c r="AD3183">
        <f t="shared" si="201"/>
        <v>6.3600000000001954E-3</v>
      </c>
      <c r="AE3183">
        <f t="shared" si="200"/>
        <v>0.98376983248286987</v>
      </c>
      <c r="AF3183">
        <f t="shared" si="202"/>
        <v>0.98453463743293335</v>
      </c>
    </row>
    <row r="3184" spans="27:32" x14ac:dyDescent="0.25">
      <c r="AA3184" s="7"/>
      <c r="AB3184" s="7"/>
      <c r="AC3184" s="7"/>
      <c r="AD3184">
        <f t="shared" si="201"/>
        <v>6.3620000000001956E-3</v>
      </c>
      <c r="AE3184">
        <f t="shared" si="200"/>
        <v>0.98384844661587234</v>
      </c>
      <c r="AF3184">
        <f t="shared" si="202"/>
        <v>0.98460741011579722</v>
      </c>
    </row>
    <row r="3185" spans="27:32" x14ac:dyDescent="0.25">
      <c r="AA3185" s="7"/>
      <c r="AB3185" s="7"/>
      <c r="AC3185" s="7"/>
      <c r="AD3185">
        <f t="shared" si="201"/>
        <v>6.3640000000001959E-3</v>
      </c>
      <c r="AE3185">
        <f t="shared" si="200"/>
        <v>0.98392750025315157</v>
      </c>
      <c r="AF3185">
        <f t="shared" si="202"/>
        <v>0.98468060362882592</v>
      </c>
    </row>
    <row r="3186" spans="27:32" x14ac:dyDescent="0.25">
      <c r="AA3186" s="7"/>
      <c r="AB3186" s="7"/>
      <c r="AC3186" s="7"/>
      <c r="AD3186">
        <f t="shared" si="201"/>
        <v>6.3660000000001962E-3</v>
      </c>
      <c r="AE3186">
        <f t="shared" si="200"/>
        <v>0.98400698917451623</v>
      </c>
      <c r="AF3186">
        <f t="shared" si="202"/>
        <v>0.98475421401827323</v>
      </c>
    </row>
    <row r="3187" spans="27:32" x14ac:dyDescent="0.25">
      <c r="AA3187" s="7"/>
      <c r="AB3187" s="7"/>
      <c r="AC3187" s="7"/>
      <c r="AD3187">
        <f t="shared" si="201"/>
        <v>6.3680000000001964E-3</v>
      </c>
      <c r="AE3187">
        <f t="shared" si="200"/>
        <v>0.98408690915320518</v>
      </c>
      <c r="AF3187">
        <f t="shared" si="202"/>
        <v>0.98482823732404434</v>
      </c>
    </row>
    <row r="3188" spans="27:32" x14ac:dyDescent="0.25">
      <c r="AA3188" s="7"/>
      <c r="AB3188" s="7"/>
      <c r="AC3188" s="7"/>
      <c r="AD3188">
        <f t="shared" si="201"/>
        <v>6.3700000000001967E-3</v>
      </c>
      <c r="AE3188">
        <f t="shared" si="200"/>
        <v>0.98416725595607113</v>
      </c>
      <c r="AF3188">
        <f t="shared" si="202"/>
        <v>0.98490266957986805</v>
      </c>
    </row>
    <row r="3189" spans="27:32" x14ac:dyDescent="0.25">
      <c r="AA3189" s="7"/>
      <c r="AB3189" s="7"/>
      <c r="AC3189" s="7"/>
      <c r="AD3189">
        <f t="shared" si="201"/>
        <v>6.372000000000197E-3</v>
      </c>
      <c r="AE3189">
        <f t="shared" si="200"/>
        <v>0.98424802534376321</v>
      </c>
      <c r="AF3189">
        <f t="shared" si="202"/>
        <v>0.98497750681346841</v>
      </c>
    </row>
    <row r="3190" spans="27:32" x14ac:dyDescent="0.25">
      <c r="AA3190" s="7"/>
      <c r="AB3190" s="7"/>
      <c r="AC3190" s="7"/>
      <c r="AD3190">
        <f t="shared" si="201"/>
        <v>6.3740000000001972E-3</v>
      </c>
      <c r="AE3190">
        <f t="shared" si="200"/>
        <v>0.98432921307091004</v>
      </c>
      <c r="AF3190">
        <f t="shared" si="202"/>
        <v>0.98505274504673712</v>
      </c>
    </row>
    <row r="3191" spans="27:32" x14ac:dyDescent="0.25">
      <c r="AA3191" s="7"/>
      <c r="AB3191" s="7"/>
      <c r="AC3191" s="7"/>
      <c r="AD3191">
        <f t="shared" si="201"/>
        <v>6.3760000000001975E-3</v>
      </c>
      <c r="AE3191">
        <f t="shared" si="200"/>
        <v>0.98441081488630167</v>
      </c>
      <c r="AF3191">
        <f t="shared" si="202"/>
        <v>0.98512838029590422</v>
      </c>
    </row>
    <row r="3192" spans="27:32" x14ac:dyDescent="0.25">
      <c r="AA3192" s="7"/>
      <c r="AB3192" s="7"/>
      <c r="AC3192" s="7"/>
      <c r="AD3192">
        <f t="shared" si="201"/>
        <v>6.3780000000001977E-3</v>
      </c>
      <c r="AE3192">
        <f t="shared" si="200"/>
        <v>0.98449282653307268</v>
      </c>
      <c r="AF3192">
        <f t="shared" si="202"/>
        <v>0.98520440857171021</v>
      </c>
    </row>
    <row r="3193" spans="27:32" x14ac:dyDescent="0.25">
      <c r="AA3193" s="7"/>
      <c r="AB3193" s="7"/>
      <c r="AC3193" s="7"/>
      <c r="AD3193">
        <f t="shared" si="201"/>
        <v>6.380000000000198E-3</v>
      </c>
      <c r="AE3193">
        <f t="shared" si="200"/>
        <v>0.98457524374888339</v>
      </c>
      <c r="AF3193">
        <f t="shared" si="202"/>
        <v>0.98528082587957633</v>
      </c>
    </row>
    <row r="3194" spans="27:32" x14ac:dyDescent="0.25">
      <c r="AA3194" s="7"/>
      <c r="AB3194" s="7"/>
      <c r="AC3194" s="7"/>
      <c r="AD3194">
        <f t="shared" si="201"/>
        <v>6.3820000000001983E-3</v>
      </c>
      <c r="AE3194">
        <f t="shared" si="200"/>
        <v>0.98465806226610231</v>
      </c>
      <c r="AF3194">
        <f t="shared" si="202"/>
        <v>0.98535762821977602</v>
      </c>
    </row>
    <row r="3195" spans="27:32" x14ac:dyDescent="0.25">
      <c r="AA3195" s="7"/>
      <c r="AB3195" s="7"/>
      <c r="AC3195" s="7"/>
      <c r="AD3195">
        <f t="shared" si="201"/>
        <v>6.3840000000001985E-3</v>
      </c>
      <c r="AE3195">
        <f t="shared" si="200"/>
        <v>0.98474127781198728</v>
      </c>
      <c r="AF3195">
        <f t="shared" si="202"/>
        <v>0.98543481158760515</v>
      </c>
    </row>
    <row r="3196" spans="27:32" x14ac:dyDescent="0.25">
      <c r="AA3196" s="7"/>
      <c r="AB3196" s="7"/>
      <c r="AC3196" s="7"/>
      <c r="AD3196">
        <f t="shared" si="201"/>
        <v>6.3860000000001988E-3</v>
      </c>
      <c r="AE3196">
        <f t="shared" si="200"/>
        <v>0.98482488610886676</v>
      </c>
      <c r="AF3196">
        <f t="shared" si="202"/>
        <v>0.98551237197355257</v>
      </c>
    </row>
    <row r="3197" spans="27:32" x14ac:dyDescent="0.25">
      <c r="AA3197" s="7"/>
      <c r="AB3197" s="7"/>
      <c r="AC3197" s="7"/>
      <c r="AD3197">
        <f t="shared" si="201"/>
        <v>6.3880000000001991E-3</v>
      </c>
      <c r="AE3197">
        <f t="shared" si="200"/>
        <v>0.98490888287432121</v>
      </c>
      <c r="AF3197">
        <f t="shared" si="202"/>
        <v>0.98559030536347003</v>
      </c>
    </row>
    <row r="3198" spans="27:32" x14ac:dyDescent="0.25">
      <c r="AA3198" s="7"/>
      <c r="AB3198" s="7"/>
      <c r="AC3198" s="7"/>
      <c r="AD3198">
        <f t="shared" si="201"/>
        <v>6.3900000000001993E-3</v>
      </c>
      <c r="AE3198">
        <f t="shared" si="200"/>
        <v>0.98499326382136354</v>
      </c>
      <c r="AF3198">
        <f t="shared" si="202"/>
        <v>0.98566860773874232</v>
      </c>
    </row>
    <row r="3199" spans="27:32" x14ac:dyDescent="0.25">
      <c r="AA3199" s="7"/>
      <c r="AB3199" s="7"/>
      <c r="AC3199" s="7"/>
      <c r="AD3199">
        <f t="shared" si="201"/>
        <v>6.3920000000001996E-3</v>
      </c>
      <c r="AE3199">
        <f t="shared" si="200"/>
        <v>0.98507802465861982</v>
      </c>
      <c r="AF3199">
        <f t="shared" si="202"/>
        <v>0.98574727507645687</v>
      </c>
    </row>
    <row r="3200" spans="27:32" x14ac:dyDescent="0.25">
      <c r="AA3200" s="7"/>
      <c r="AB3200" s="7"/>
      <c r="AC3200" s="7"/>
      <c r="AD3200">
        <f t="shared" si="201"/>
        <v>6.3940000000001999E-3</v>
      </c>
      <c r="AE3200">
        <f t="shared" si="200"/>
        <v>0.98516316109050939</v>
      </c>
      <c r="AF3200">
        <f t="shared" si="202"/>
        <v>0.98582630334957277</v>
      </c>
    </row>
    <row r="3201" spans="27:32" x14ac:dyDescent="0.25">
      <c r="AA3201" s="7"/>
      <c r="AB3201" s="7"/>
      <c r="AC3201" s="7"/>
      <c r="AD3201">
        <f t="shared" si="201"/>
        <v>6.3960000000002001E-3</v>
      </c>
      <c r="AE3201">
        <f t="shared" si="200"/>
        <v>0.98524866881742457</v>
      </c>
      <c r="AF3201">
        <f t="shared" si="202"/>
        <v>0.98590568852709037</v>
      </c>
    </row>
    <row r="3202" spans="27:32" x14ac:dyDescent="0.25">
      <c r="AA3202" s="7"/>
      <c r="AB3202" s="7"/>
      <c r="AC3202" s="7"/>
      <c r="AD3202">
        <f t="shared" si="201"/>
        <v>6.3980000000002004E-3</v>
      </c>
      <c r="AE3202">
        <f t="shared" si="200"/>
        <v>0.98533454353591077</v>
      </c>
      <c r="AF3202">
        <f t="shared" si="202"/>
        <v>0.98598542657421961</v>
      </c>
    </row>
    <row r="3203" spans="27:32" x14ac:dyDescent="0.25">
      <c r="AA3203" s="7"/>
      <c r="AB3203" s="7"/>
      <c r="AC3203" s="7"/>
      <c r="AD3203">
        <f t="shared" si="201"/>
        <v>6.4000000000002007E-3</v>
      </c>
      <c r="AE3203">
        <f t="shared" ref="AE3203:AE3266" si="203">2*ZL*EXP((-NL*AD3203)/(2*NQ))*(SIN((AD3203*SQRT(4*NK*NQ-NL^2))/(2*NQ))/SQRT(4*NK*NQ-NL^2))-NL*ZK*EXP((-NL*AD3203)/(2*NQ))*(SIN((AD3203*SQRT(4*NK*NQ-NL^2))/(2*NQ))/(NK*SQRT(4*NK*NQ-NL^2)))-ZQ*(NL/NQ)*EXP((-NL*AD3203)/(2*NQ))*(SIN((AD3203*SQRT(4*NK*NQ-NL^2))/(2*NQ))/SQRT(4*NK*NQ-NL^2))+ZQ*EXP((-NL*AD3203)/(2*NQ))*(COS((AD3203*SQRT(4*NK*NQ-NL^2))/(2*NQ))/NQ)-ZK*EXP((-NL*AD3203)/(2*NQ))*(COS((AD3203*SQRT(4*NK*NQ-NL^2))/(2*NQ))/NK)+ZK/NK</f>
        <v>0.98542078093884555</v>
      </c>
      <c r="AF3203">
        <f t="shared" si="202"/>
        <v>0.98606551345254878</v>
      </c>
    </row>
    <row r="3204" spans="27:32" x14ac:dyDescent="0.25">
      <c r="AA3204" s="7"/>
      <c r="AB3204" s="7"/>
      <c r="AC3204" s="7"/>
      <c r="AD3204">
        <f t="shared" ref="AD3204:AD3267" si="204">AD3203+t_MAX/5000</f>
        <v>6.4020000000002009E-3</v>
      </c>
      <c r="AE3204">
        <f t="shared" si="203"/>
        <v>0.98550737671561739</v>
      </c>
      <c r="AF3204">
        <f t="shared" si="202"/>
        <v>0.98614594512021292</v>
      </c>
    </row>
    <row r="3205" spans="27:32" x14ac:dyDescent="0.25">
      <c r="AA3205" s="7"/>
      <c r="AB3205" s="7"/>
      <c r="AC3205" s="7"/>
      <c r="AD3205">
        <f t="shared" si="204"/>
        <v>6.4040000000002012E-3</v>
      </c>
      <c r="AE3205">
        <f t="shared" si="203"/>
        <v>0.98559432655230517</v>
      </c>
      <c r="AF3205">
        <f t="shared" ref="AF3205:AF3268" si="205">(1*(ZQ/TA_SIM^2+ZL/TA_SIM+ZK)-1*(2*ZQ/TA_SIM^2+ZL/TA_SIM)+1*(ZQ/TA_SIM^2)+AF3204*(2*NQ/TA_SIM^2+NL/TA_SIM)-AF3203*(NQ/TA_SIM^2))/(NQ/TA_SIM^2+NL/TA_SIM+NK)</f>
        <v>0.98622671753206148</v>
      </c>
    </row>
    <row r="3206" spans="27:32" x14ac:dyDescent="0.25">
      <c r="AA3206" s="7"/>
      <c r="AB3206" s="7"/>
      <c r="AC3206" s="7"/>
      <c r="AD3206">
        <f t="shared" si="204"/>
        <v>6.4060000000002015E-3</v>
      </c>
      <c r="AE3206">
        <f t="shared" si="203"/>
        <v>0.98568162613185573</v>
      </c>
      <c r="AF3206">
        <f t="shared" si="205"/>
        <v>0.98630782663982597</v>
      </c>
    </row>
    <row r="3207" spans="27:32" x14ac:dyDescent="0.25">
      <c r="AA3207" s="7"/>
      <c r="AB3207" s="7"/>
      <c r="AC3207" s="7"/>
      <c r="AD3207">
        <f t="shared" si="204"/>
        <v>6.4080000000002017E-3</v>
      </c>
      <c r="AE3207">
        <f t="shared" si="203"/>
        <v>0.98576927113426249</v>
      </c>
      <c r="AF3207">
        <f t="shared" si="205"/>
        <v>0.98638926839228758</v>
      </c>
    </row>
    <row r="3208" spans="27:32" x14ac:dyDescent="0.25">
      <c r="AA3208" s="7"/>
      <c r="AB3208" s="7"/>
      <c r="AC3208" s="7"/>
      <c r="AD3208">
        <f t="shared" si="204"/>
        <v>6.410000000000202E-3</v>
      </c>
      <c r="AE3208">
        <f t="shared" si="203"/>
        <v>0.98585725723674278</v>
      </c>
      <c r="AF3208">
        <f t="shared" si="205"/>
        <v>0.98647103873544417</v>
      </c>
    </row>
    <row r="3209" spans="27:32" x14ac:dyDescent="0.25">
      <c r="AA3209" s="7"/>
      <c r="AB3209" s="7"/>
      <c r="AC3209" s="7"/>
      <c r="AD3209">
        <f t="shared" si="204"/>
        <v>6.4120000000002023E-3</v>
      </c>
      <c r="AE3209">
        <f t="shared" si="203"/>
        <v>0.98594558011391575</v>
      </c>
      <c r="AF3209">
        <f t="shared" si="205"/>
        <v>0.98655313361267671</v>
      </c>
    </row>
    <row r="3210" spans="27:32" x14ac:dyDescent="0.25">
      <c r="AA3210" s="7"/>
      <c r="AB3210" s="7"/>
      <c r="AC3210" s="7"/>
      <c r="AD3210">
        <f t="shared" si="204"/>
        <v>6.4140000000002025E-3</v>
      </c>
      <c r="AE3210">
        <f t="shared" si="203"/>
        <v>0.98603423543797897</v>
      </c>
      <c r="AF3210">
        <f t="shared" si="205"/>
        <v>0.98663554896491612</v>
      </c>
    </row>
    <row r="3211" spans="27:32" x14ac:dyDescent="0.25">
      <c r="AA3211" s="7"/>
      <c r="AB3211" s="7"/>
      <c r="AC3211" s="7"/>
      <c r="AD3211">
        <f t="shared" si="204"/>
        <v>6.4160000000002028E-3</v>
      </c>
      <c r="AE3211">
        <f t="shared" si="203"/>
        <v>0.98612321887888565</v>
      </c>
      <c r="AF3211">
        <f t="shared" si="205"/>
        <v>0.98671828073080892</v>
      </c>
    </row>
    <row r="3212" spans="27:32" x14ac:dyDescent="0.25">
      <c r="AA3212" s="7"/>
      <c r="AB3212" s="7"/>
      <c r="AC3212" s="7"/>
      <c r="AD3212">
        <f t="shared" si="204"/>
        <v>6.4180000000002031E-3</v>
      </c>
      <c r="AE3212">
        <f t="shared" si="203"/>
        <v>0.98621252610452048</v>
      </c>
      <c r="AF3212">
        <f t="shared" si="205"/>
        <v>0.98680132484688299</v>
      </c>
    </row>
    <row r="3213" spans="27:32" x14ac:dyDescent="0.25">
      <c r="AA3213" s="7"/>
      <c r="AB3213" s="7"/>
      <c r="AC3213" s="7"/>
      <c r="AD3213">
        <f t="shared" si="204"/>
        <v>6.4200000000002033E-3</v>
      </c>
      <c r="AE3213">
        <f t="shared" si="203"/>
        <v>0.98630215278087574</v>
      </c>
      <c r="AF3213">
        <f t="shared" si="205"/>
        <v>0.98688467724771334</v>
      </c>
    </row>
    <row r="3214" spans="27:32" x14ac:dyDescent="0.25">
      <c r="AA3214" s="7"/>
      <c r="AB3214" s="7"/>
      <c r="AC3214" s="7"/>
      <c r="AD3214">
        <f t="shared" si="204"/>
        <v>6.4220000000002036E-3</v>
      </c>
      <c r="AE3214">
        <f t="shared" si="203"/>
        <v>0.98639209457222732</v>
      </c>
      <c r="AF3214">
        <f t="shared" si="205"/>
        <v>0.98696833386608729</v>
      </c>
    </row>
    <row r="3215" spans="27:32" x14ac:dyDescent="0.25">
      <c r="AA3215" s="7"/>
      <c r="AB3215" s="7"/>
      <c r="AC3215" s="7"/>
      <c r="AD3215">
        <f t="shared" si="204"/>
        <v>6.4240000000002039E-3</v>
      </c>
      <c r="AE3215">
        <f t="shared" si="203"/>
        <v>0.98648234714130956</v>
      </c>
      <c r="AF3215">
        <f t="shared" si="205"/>
        <v>0.98705229063316835</v>
      </c>
    </row>
    <row r="3216" spans="27:32" x14ac:dyDescent="0.25">
      <c r="AA3216" s="7"/>
      <c r="AB3216" s="7"/>
      <c r="AC3216" s="7"/>
      <c r="AD3216">
        <f t="shared" si="204"/>
        <v>6.4260000000002041E-3</v>
      </c>
      <c r="AE3216">
        <f t="shared" si="203"/>
        <v>0.98657290614949023</v>
      </c>
      <c r="AF3216">
        <f t="shared" si="205"/>
        <v>0.98713654347866131</v>
      </c>
    </row>
    <row r="3217" spans="27:32" x14ac:dyDescent="0.25">
      <c r="AA3217" s="7"/>
      <c r="AB3217" s="7"/>
      <c r="AC3217" s="7"/>
      <c r="AD3217">
        <f t="shared" si="204"/>
        <v>6.4280000000002044E-3</v>
      </c>
      <c r="AE3217">
        <f t="shared" si="203"/>
        <v>0.98666376725694527</v>
      </c>
      <c r="AF3217">
        <f t="shared" si="205"/>
        <v>0.98722108833097588</v>
      </c>
    </row>
    <row r="3218" spans="27:32" x14ac:dyDescent="0.25">
      <c r="AA3218" s="7"/>
      <c r="AB3218" s="7"/>
      <c r="AC3218" s="7"/>
      <c r="AD3218">
        <f t="shared" si="204"/>
        <v>6.4300000000002046E-3</v>
      </c>
      <c r="AE3218">
        <f t="shared" si="203"/>
        <v>0.98675492612283255</v>
      </c>
      <c r="AF3218">
        <f t="shared" si="205"/>
        <v>0.98730592111739068</v>
      </c>
    </row>
    <row r="3219" spans="27:32" x14ac:dyDescent="0.25">
      <c r="AA3219" s="7"/>
      <c r="AB3219" s="7"/>
      <c r="AC3219" s="7"/>
      <c r="AD3219">
        <f t="shared" si="204"/>
        <v>6.4320000000002049E-3</v>
      </c>
      <c r="AE3219">
        <f t="shared" si="203"/>
        <v>0.98684637840546585</v>
      </c>
      <c r="AF3219">
        <f t="shared" si="205"/>
        <v>0.987391037764216</v>
      </c>
    </row>
    <row r="3220" spans="27:32" x14ac:dyDescent="0.25">
      <c r="AA3220" s="7"/>
      <c r="AB3220" s="7"/>
      <c r="AC3220" s="7"/>
      <c r="AD3220">
        <f t="shared" si="204"/>
        <v>6.4340000000002052E-3</v>
      </c>
      <c r="AE3220">
        <f t="shared" si="203"/>
        <v>0.98693811976248791</v>
      </c>
      <c r="AF3220">
        <f t="shared" si="205"/>
        <v>0.98747643419695708</v>
      </c>
    </row>
    <row r="3221" spans="27:32" x14ac:dyDescent="0.25">
      <c r="AA3221" s="7"/>
      <c r="AB3221" s="7"/>
      <c r="AC3221" s="7"/>
      <c r="AD3221">
        <f t="shared" si="204"/>
        <v>6.4360000000002054E-3</v>
      </c>
      <c r="AE3221">
        <f t="shared" si="203"/>
        <v>0.98703014585104354</v>
      </c>
      <c r="AF3221">
        <f t="shared" si="205"/>
        <v>0.9875621063404767</v>
      </c>
    </row>
    <row r="3222" spans="27:32" x14ac:dyDescent="0.25">
      <c r="AA3222" s="7"/>
      <c r="AB3222" s="7"/>
      <c r="AC3222" s="7"/>
      <c r="AD3222">
        <f t="shared" si="204"/>
        <v>6.4380000000002057E-3</v>
      </c>
      <c r="AE3222">
        <f t="shared" si="203"/>
        <v>0.98712245232795204</v>
      </c>
      <c r="AF3222">
        <f t="shared" si="205"/>
        <v>0.98764805011915668</v>
      </c>
    </row>
    <row r="3223" spans="27:32" x14ac:dyDescent="0.25">
      <c r="AA3223" s="7"/>
      <c r="AB3223" s="7"/>
      <c r="AC3223" s="7"/>
      <c r="AD3223">
        <f t="shared" si="204"/>
        <v>6.440000000000206E-3</v>
      </c>
      <c r="AE3223">
        <f t="shared" si="203"/>
        <v>0.98721503484987927</v>
      </c>
      <c r="AF3223">
        <f t="shared" si="205"/>
        <v>0.98773426145706045</v>
      </c>
    </row>
    <row r="3224" spans="27:32" x14ac:dyDescent="0.25">
      <c r="AA3224" s="7"/>
      <c r="AB3224" s="7"/>
      <c r="AC3224" s="7"/>
      <c r="AD3224">
        <f t="shared" si="204"/>
        <v>6.4420000000002062E-3</v>
      </c>
      <c r="AE3224">
        <f t="shared" si="203"/>
        <v>0.98730788907350908</v>
      </c>
      <c r="AF3224">
        <f t="shared" si="205"/>
        <v>0.98782073627809364</v>
      </c>
    </row>
    <row r="3225" spans="27:32" x14ac:dyDescent="0.25">
      <c r="AA3225" s="7"/>
      <c r="AB3225" s="7"/>
      <c r="AC3225" s="7"/>
      <c r="AD3225">
        <f t="shared" si="204"/>
        <v>6.4440000000002065E-3</v>
      </c>
      <c r="AE3225">
        <f t="shared" si="203"/>
        <v>0.98740101065571517</v>
      </c>
      <c r="AF3225">
        <f t="shared" si="205"/>
        <v>0.98790747050616512</v>
      </c>
    </row>
    <row r="3226" spans="27:32" x14ac:dyDescent="0.25">
      <c r="AA3226" s="7"/>
      <c r="AB3226" s="7"/>
      <c r="AC3226" s="7"/>
      <c r="AD3226">
        <f t="shared" si="204"/>
        <v>6.4460000000002068E-3</v>
      </c>
      <c r="AE3226">
        <f t="shared" si="203"/>
        <v>0.98749439525373095</v>
      </c>
      <c r="AF3226">
        <f t="shared" si="205"/>
        <v>0.98799446006534752</v>
      </c>
    </row>
    <row r="3227" spans="27:32" x14ac:dyDescent="0.25">
      <c r="AA3227" s="7"/>
      <c r="AB3227" s="7"/>
      <c r="AC3227" s="7"/>
      <c r="AD3227">
        <f t="shared" si="204"/>
        <v>6.448000000000207E-3</v>
      </c>
      <c r="AE3227">
        <f t="shared" si="203"/>
        <v>0.98758803852532051</v>
      </c>
      <c r="AF3227">
        <f t="shared" si="205"/>
        <v>0.98808170088003766</v>
      </c>
    </row>
    <row r="3228" spans="27:32" x14ac:dyDescent="0.25">
      <c r="AA3228" s="7"/>
      <c r="AB3228" s="7"/>
      <c r="AC3228" s="7"/>
      <c r="AD3228">
        <f t="shared" si="204"/>
        <v>6.4500000000002073E-3</v>
      </c>
      <c r="AE3228">
        <f t="shared" si="203"/>
        <v>0.98768193612894795</v>
      </c>
      <c r="AF3228">
        <f t="shared" si="205"/>
        <v>0.98816918887511584</v>
      </c>
    </row>
    <row r="3229" spans="27:32" x14ac:dyDescent="0.25">
      <c r="AA3229" s="7"/>
      <c r="AB3229" s="7"/>
      <c r="AC3229" s="7"/>
      <c r="AD3229">
        <f t="shared" si="204"/>
        <v>6.4520000000002076E-3</v>
      </c>
      <c r="AE3229">
        <f t="shared" si="203"/>
        <v>0.98777608372394798</v>
      </c>
      <c r="AF3229">
        <f t="shared" si="205"/>
        <v>0.9882569199761051</v>
      </c>
    </row>
    <row r="3230" spans="27:32" x14ac:dyDescent="0.25">
      <c r="AA3230" s="7"/>
      <c r="AB3230" s="7"/>
      <c r="AC3230" s="7"/>
      <c r="AD3230">
        <f t="shared" si="204"/>
        <v>6.4540000000002078E-3</v>
      </c>
      <c r="AE3230">
        <f t="shared" si="203"/>
        <v>0.98787047697069308</v>
      </c>
      <c r="AF3230">
        <f t="shared" si="205"/>
        <v>0.98834489010933035</v>
      </c>
    </row>
    <row r="3231" spans="27:32" x14ac:dyDescent="0.25">
      <c r="AA3231" s="7"/>
      <c r="AB3231" s="7"/>
      <c r="AC3231" s="7"/>
      <c r="AD3231">
        <f t="shared" si="204"/>
        <v>6.4560000000002081E-3</v>
      </c>
      <c r="AE3231">
        <f t="shared" si="203"/>
        <v>0.98796511153076372</v>
      </c>
      <c r="AF3231">
        <f t="shared" si="205"/>
        <v>0.98843309520207645</v>
      </c>
    </row>
    <row r="3232" spans="27:32" x14ac:dyDescent="0.25">
      <c r="AA3232" s="7"/>
      <c r="AB3232" s="7"/>
      <c r="AC3232" s="7"/>
      <c r="AD3232">
        <f t="shared" si="204"/>
        <v>6.4580000000002084E-3</v>
      </c>
      <c r="AE3232">
        <f t="shared" si="203"/>
        <v>0.98805998306711518</v>
      </c>
      <c r="AF3232">
        <f t="shared" si="205"/>
        <v>0.98852153118274599</v>
      </c>
    </row>
    <row r="3233" spans="27:32" x14ac:dyDescent="0.25">
      <c r="AA3233" s="7"/>
      <c r="AB3233" s="7"/>
      <c r="AC3233" s="7"/>
      <c r="AD3233">
        <f t="shared" si="204"/>
        <v>6.4600000000002086E-3</v>
      </c>
      <c r="AE3233">
        <f t="shared" si="203"/>
        <v>0.98815508724424572</v>
      </c>
      <c r="AF3233">
        <f t="shared" si="205"/>
        <v>0.98861019398101735</v>
      </c>
    </row>
    <row r="3234" spans="27:32" x14ac:dyDescent="0.25">
      <c r="AA3234" s="7"/>
      <c r="AB3234" s="7"/>
      <c r="AC3234" s="7"/>
      <c r="AD3234">
        <f t="shared" si="204"/>
        <v>6.4620000000002089E-3</v>
      </c>
      <c r="AE3234">
        <f t="shared" si="203"/>
        <v>0.98825041972836358</v>
      </c>
      <c r="AF3234">
        <f t="shared" si="205"/>
        <v>0.98869907952800118</v>
      </c>
    </row>
    <row r="3235" spans="27:32" x14ac:dyDescent="0.25">
      <c r="AA3235" s="7"/>
      <c r="AB3235" s="7"/>
      <c r="AC3235" s="7"/>
      <c r="AD3235">
        <f t="shared" si="204"/>
        <v>6.4640000000002092E-3</v>
      </c>
      <c r="AE3235">
        <f t="shared" si="203"/>
        <v>0.98834597618755338</v>
      </c>
      <c r="AF3235">
        <f t="shared" si="205"/>
        <v>0.9887881837563971</v>
      </c>
    </row>
    <row r="3236" spans="27:32" x14ac:dyDescent="0.25">
      <c r="AA3236" s="7"/>
      <c r="AB3236" s="7"/>
      <c r="AC3236" s="7"/>
      <c r="AD3236">
        <f t="shared" si="204"/>
        <v>6.4660000000002094E-3</v>
      </c>
      <c r="AE3236">
        <f t="shared" si="203"/>
        <v>0.98844175229194242</v>
      </c>
      <c r="AF3236">
        <f t="shared" si="205"/>
        <v>0.98887750260064999</v>
      </c>
    </row>
    <row r="3237" spans="27:32" x14ac:dyDescent="0.25">
      <c r="AA3237" s="7"/>
      <c r="AB3237" s="7"/>
      <c r="AC3237" s="7"/>
      <c r="AD3237">
        <f t="shared" si="204"/>
        <v>6.4680000000002097E-3</v>
      </c>
      <c r="AE3237">
        <f t="shared" si="203"/>
        <v>0.98853774371386594</v>
      </c>
      <c r="AF3237">
        <f t="shared" si="205"/>
        <v>0.98896703199710567</v>
      </c>
    </row>
    <row r="3238" spans="27:32" x14ac:dyDescent="0.25">
      <c r="AA3238" s="7"/>
      <c r="AB3238" s="7"/>
      <c r="AC3238" s="7"/>
      <c r="AD3238">
        <f t="shared" si="204"/>
        <v>6.47000000000021E-3</v>
      </c>
      <c r="AE3238">
        <f t="shared" si="203"/>
        <v>0.98863394612803268</v>
      </c>
      <c r="AF3238">
        <f t="shared" si="205"/>
        <v>0.98905676788416597</v>
      </c>
    </row>
    <row r="3239" spans="27:32" x14ac:dyDescent="0.25">
      <c r="AA3239" s="7"/>
      <c r="AB3239" s="7"/>
      <c r="AC3239" s="7"/>
      <c r="AD3239">
        <f t="shared" si="204"/>
        <v>6.4720000000002102E-3</v>
      </c>
      <c r="AE3239">
        <f t="shared" si="203"/>
        <v>0.98873035521168906</v>
      </c>
      <c r="AF3239">
        <f t="shared" si="205"/>
        <v>0.98914670620244294</v>
      </c>
    </row>
    <row r="3240" spans="27:32" x14ac:dyDescent="0.25">
      <c r="AA3240" s="7"/>
      <c r="AB3240" s="7"/>
      <c r="AC3240" s="7"/>
      <c r="AD3240">
        <f t="shared" si="204"/>
        <v>6.4740000000002105E-3</v>
      </c>
      <c r="AE3240">
        <f t="shared" si="203"/>
        <v>0.98882696664478342</v>
      </c>
      <c r="AF3240">
        <f t="shared" si="205"/>
        <v>0.9892368428949142</v>
      </c>
    </row>
    <row r="3241" spans="27:32" x14ac:dyDescent="0.25">
      <c r="AA3241" s="7"/>
      <c r="AB3241" s="7"/>
      <c r="AC3241" s="7"/>
      <c r="AD3241">
        <f t="shared" si="204"/>
        <v>6.4760000000002108E-3</v>
      </c>
      <c r="AE3241">
        <f t="shared" si="203"/>
        <v>0.98892377611012972</v>
      </c>
      <c r="AF3241">
        <f t="shared" si="205"/>
        <v>0.98932717390707559</v>
      </c>
    </row>
    <row r="3242" spans="27:32" x14ac:dyDescent="0.25">
      <c r="AA3242" s="7"/>
      <c r="AB3242" s="7"/>
      <c r="AC3242" s="7"/>
      <c r="AD3242">
        <f t="shared" si="204"/>
        <v>6.478000000000211E-3</v>
      </c>
      <c r="AE3242">
        <f t="shared" si="203"/>
        <v>0.98902077929357024</v>
      </c>
      <c r="AF3242">
        <f t="shared" si="205"/>
        <v>0.98941769518709477</v>
      </c>
    </row>
    <row r="3243" spans="27:32" x14ac:dyDescent="0.25">
      <c r="AA3243" s="7"/>
      <c r="AB3243" s="7"/>
      <c r="AC3243" s="7"/>
      <c r="AD3243">
        <f t="shared" si="204"/>
        <v>6.4800000000002113E-3</v>
      </c>
      <c r="AE3243">
        <f t="shared" si="203"/>
        <v>0.9891179718841383</v>
      </c>
      <c r="AF3243">
        <f t="shared" si="205"/>
        <v>0.98950840268596429</v>
      </c>
    </row>
    <row r="3244" spans="27:32" x14ac:dyDescent="0.25">
      <c r="AA3244" s="7"/>
      <c r="AB3244" s="7"/>
      <c r="AC3244" s="7"/>
      <c r="AD3244">
        <f t="shared" si="204"/>
        <v>6.4820000000002116E-3</v>
      </c>
      <c r="AE3244">
        <f t="shared" si="203"/>
        <v>0.9892153495742203</v>
      </c>
      <c r="AF3244">
        <f t="shared" si="205"/>
        <v>0.98959929235765343</v>
      </c>
    </row>
    <row r="3245" spans="27:32" x14ac:dyDescent="0.25">
      <c r="AA3245" s="7"/>
      <c r="AB3245" s="7"/>
      <c r="AC3245" s="7"/>
      <c r="AD3245">
        <f t="shared" si="204"/>
        <v>6.4840000000002118E-3</v>
      </c>
      <c r="AE3245">
        <f t="shared" si="203"/>
        <v>0.98931290805971672</v>
      </c>
      <c r="AF3245">
        <f t="shared" si="205"/>
        <v>0.98969036015926015</v>
      </c>
    </row>
    <row r="3246" spans="27:32" x14ac:dyDescent="0.25">
      <c r="AA3246" s="7"/>
      <c r="AB3246" s="7"/>
      <c r="AC3246" s="7"/>
      <c r="AD3246">
        <f t="shared" si="204"/>
        <v>6.4860000000002121E-3</v>
      </c>
      <c r="AE3246">
        <f t="shared" si="203"/>
        <v>0.98941064304020354</v>
      </c>
      <c r="AF3246">
        <f t="shared" si="205"/>
        <v>0.9897816020511625</v>
      </c>
    </row>
    <row r="3247" spans="27:32" x14ac:dyDescent="0.25">
      <c r="AA3247" s="7"/>
      <c r="AB3247" s="7"/>
      <c r="AC3247" s="7"/>
      <c r="AD3247">
        <f t="shared" si="204"/>
        <v>6.4880000000002123E-3</v>
      </c>
      <c r="AE3247">
        <f t="shared" si="203"/>
        <v>0.98950855021909245</v>
      </c>
      <c r="AF3247">
        <f t="shared" si="205"/>
        <v>0.98987301399716887</v>
      </c>
    </row>
    <row r="3248" spans="27:32" x14ac:dyDescent="0.25">
      <c r="AA3248" s="7"/>
      <c r="AB3248" s="7"/>
      <c r="AC3248" s="7"/>
      <c r="AD3248">
        <f t="shared" si="204"/>
        <v>6.4900000000002126E-3</v>
      </c>
      <c r="AE3248">
        <f t="shared" si="203"/>
        <v>0.98960662530379029</v>
      </c>
      <c r="AF3248">
        <f t="shared" si="205"/>
        <v>0.98996459196466835</v>
      </c>
    </row>
    <row r="3249" spans="27:32" x14ac:dyDescent="0.25">
      <c r="AA3249" s="7"/>
      <c r="AB3249" s="7"/>
      <c r="AC3249" s="7"/>
      <c r="AD3249">
        <f t="shared" si="204"/>
        <v>6.4920000000002129E-3</v>
      </c>
      <c r="AE3249">
        <f t="shared" si="203"/>
        <v>0.98970486400585855</v>
      </c>
      <c r="AF3249">
        <f t="shared" si="205"/>
        <v>0.99005633192478049</v>
      </c>
    </row>
    <row r="3250" spans="27:32" x14ac:dyDescent="0.25">
      <c r="AA3250" s="7"/>
      <c r="AB3250" s="7"/>
      <c r="AC3250" s="7"/>
      <c r="AD3250">
        <f t="shared" si="204"/>
        <v>6.4940000000002131E-3</v>
      </c>
      <c r="AE3250">
        <f t="shared" si="203"/>
        <v>0.98980326204117208</v>
      </c>
      <c r="AF3250">
        <f t="shared" si="205"/>
        <v>0.99014822985250484</v>
      </c>
    </row>
    <row r="3251" spans="27:32" x14ac:dyDescent="0.25">
      <c r="AA3251" s="7"/>
      <c r="AB3251" s="7"/>
      <c r="AC3251" s="7"/>
      <c r="AD3251">
        <f t="shared" si="204"/>
        <v>6.4960000000002134E-3</v>
      </c>
      <c r="AE3251">
        <f t="shared" si="203"/>
        <v>0.98990181513007702</v>
      </c>
      <c r="AF3251">
        <f t="shared" si="205"/>
        <v>0.99024028172686873</v>
      </c>
    </row>
    <row r="3252" spans="27:32" x14ac:dyDescent="0.25">
      <c r="AA3252" s="7"/>
      <c r="AB3252" s="7"/>
      <c r="AC3252" s="7"/>
      <c r="AD3252">
        <f t="shared" si="204"/>
        <v>6.4980000000002137E-3</v>
      </c>
      <c r="AE3252">
        <f t="shared" si="203"/>
        <v>0.99000051899754837</v>
      </c>
      <c r="AF3252">
        <f t="shared" si="205"/>
        <v>0.99033248353107639</v>
      </c>
    </row>
    <row r="3253" spans="27:32" x14ac:dyDescent="0.25">
      <c r="AA3253" s="7"/>
      <c r="AB3253" s="7"/>
      <c r="AC3253" s="7"/>
      <c r="AD3253">
        <f t="shared" si="204"/>
        <v>6.5000000000002139E-3</v>
      </c>
      <c r="AE3253">
        <f t="shared" si="203"/>
        <v>0.99009936937334697</v>
      </c>
      <c r="AF3253">
        <f t="shared" si="205"/>
        <v>0.99042483125265524</v>
      </c>
    </row>
    <row r="3254" spans="27:32" x14ac:dyDescent="0.25">
      <c r="AA3254" s="7"/>
      <c r="AB3254" s="7"/>
      <c r="AC3254" s="7"/>
      <c r="AD3254">
        <f t="shared" si="204"/>
        <v>6.5020000000002142E-3</v>
      </c>
      <c r="AE3254">
        <f t="shared" si="203"/>
        <v>0.99019836199217592</v>
      </c>
      <c r="AF3254">
        <f t="shared" si="205"/>
        <v>0.99051732088360422</v>
      </c>
    </row>
    <row r="3255" spans="27:32" x14ac:dyDescent="0.25">
      <c r="AA3255" s="7"/>
      <c r="AB3255" s="7"/>
      <c r="AC3255" s="7"/>
      <c r="AD3255">
        <f t="shared" si="204"/>
        <v>6.5040000000002145E-3</v>
      </c>
      <c r="AE3255">
        <f t="shared" si="203"/>
        <v>0.99029749259383604</v>
      </c>
      <c r="AF3255">
        <f t="shared" si="205"/>
        <v>0.99060994842053918</v>
      </c>
    </row>
    <row r="3256" spans="27:32" x14ac:dyDescent="0.25">
      <c r="AA3256" s="7"/>
      <c r="AB3256" s="7"/>
      <c r="AC3256" s="7"/>
      <c r="AD3256">
        <f t="shared" si="204"/>
        <v>6.5060000000002147E-3</v>
      </c>
      <c r="AE3256">
        <f t="shared" si="203"/>
        <v>0.99039675692338147</v>
      </c>
      <c r="AF3256">
        <f t="shared" si="205"/>
        <v>0.99070270986483899</v>
      </c>
    </row>
    <row r="3257" spans="27:32" x14ac:dyDescent="0.25">
      <c r="AA3257" s="7"/>
      <c r="AB3257" s="7"/>
      <c r="AC3257" s="7"/>
      <c r="AD3257">
        <f t="shared" si="204"/>
        <v>6.508000000000215E-3</v>
      </c>
      <c r="AE3257">
        <f t="shared" si="203"/>
        <v>0.99049615073127395</v>
      </c>
      <c r="AF3257">
        <f t="shared" si="205"/>
        <v>0.9907956012227912</v>
      </c>
    </row>
    <row r="3258" spans="27:32" x14ac:dyDescent="0.25">
      <c r="AA3258" s="7"/>
      <c r="AB3258" s="7"/>
      <c r="AC3258" s="7"/>
      <c r="AD3258">
        <f t="shared" si="204"/>
        <v>6.5100000000002153E-3</v>
      </c>
      <c r="AE3258">
        <f t="shared" si="203"/>
        <v>0.99059566977353697</v>
      </c>
      <c r="AF3258">
        <f t="shared" si="205"/>
        <v>0.99088861850573673</v>
      </c>
    </row>
    <row r="3259" spans="27:32" x14ac:dyDescent="0.25">
      <c r="AA3259" s="7"/>
      <c r="AB3259" s="7"/>
      <c r="AC3259" s="7"/>
      <c r="AD3259">
        <f t="shared" si="204"/>
        <v>6.5120000000002155E-3</v>
      </c>
      <c r="AE3259">
        <f t="shared" si="203"/>
        <v>0.9906953098119089</v>
      </c>
      <c r="AF3259">
        <f t="shared" si="205"/>
        <v>0.99098175773021369</v>
      </c>
    </row>
    <row r="3260" spans="27:32" x14ac:dyDescent="0.25">
      <c r="AA3260" s="7"/>
      <c r="AB3260" s="7"/>
      <c r="AC3260" s="7"/>
      <c r="AD3260">
        <f t="shared" si="204"/>
        <v>6.5140000000002158E-3</v>
      </c>
      <c r="AE3260">
        <f t="shared" si="203"/>
        <v>0.9907950666139963</v>
      </c>
      <c r="AF3260">
        <f t="shared" si="205"/>
        <v>0.99107501491810168</v>
      </c>
    </row>
    <row r="3261" spans="27:32" x14ac:dyDescent="0.25">
      <c r="AA3261" s="7"/>
      <c r="AB3261" s="7"/>
      <c r="AC3261" s="7"/>
      <c r="AD3261">
        <f t="shared" si="204"/>
        <v>6.5160000000002161E-3</v>
      </c>
      <c r="AE3261">
        <f t="shared" si="203"/>
        <v>0.99089493595342526</v>
      </c>
      <c r="AF3261">
        <f t="shared" si="205"/>
        <v>0.99116838609676416</v>
      </c>
    </row>
    <row r="3262" spans="27:32" x14ac:dyDescent="0.25">
      <c r="AA3262" s="7"/>
      <c r="AB3262" s="7"/>
      <c r="AC3262" s="7"/>
      <c r="AD3262">
        <f t="shared" si="204"/>
        <v>6.5180000000002163E-3</v>
      </c>
      <c r="AE3262">
        <f t="shared" si="203"/>
        <v>0.99099491360999359</v>
      </c>
      <c r="AF3262">
        <f t="shared" si="205"/>
        <v>0.99126186729919119</v>
      </c>
    </row>
    <row r="3263" spans="27:32" x14ac:dyDescent="0.25">
      <c r="AA3263" s="7"/>
      <c r="AB3263" s="7"/>
      <c r="AC3263" s="7"/>
      <c r="AD3263">
        <f t="shared" si="204"/>
        <v>6.5200000000002166E-3</v>
      </c>
      <c r="AE3263">
        <f t="shared" si="203"/>
        <v>0.99109499536982137</v>
      </c>
      <c r="AF3263">
        <f t="shared" si="205"/>
        <v>0.99135545456414154</v>
      </c>
    </row>
    <row r="3264" spans="27:32" x14ac:dyDescent="0.25">
      <c r="AA3264" s="7"/>
      <c r="AB3264" s="7"/>
      <c r="AC3264" s="7"/>
      <c r="AD3264">
        <f t="shared" si="204"/>
        <v>6.5220000000002169E-3</v>
      </c>
      <c r="AE3264">
        <f t="shared" si="203"/>
        <v>0.99119517702550175</v>
      </c>
      <c r="AF3264">
        <f t="shared" si="205"/>
        <v>0.99144914393628358</v>
      </c>
    </row>
    <row r="3265" spans="27:32" x14ac:dyDescent="0.25">
      <c r="AA3265" s="7"/>
      <c r="AB3265" s="7"/>
      <c r="AC3265" s="7"/>
      <c r="AD3265">
        <f t="shared" si="204"/>
        <v>6.5240000000002171E-3</v>
      </c>
      <c r="AE3265">
        <f t="shared" si="203"/>
        <v>0.99129545437624977</v>
      </c>
      <c r="AF3265">
        <f t="shared" si="205"/>
        <v>0.99154293146633643</v>
      </c>
    </row>
    <row r="3266" spans="27:32" x14ac:dyDescent="0.25">
      <c r="AA3266" s="7"/>
      <c r="AB3266" s="7"/>
      <c r="AC3266" s="7"/>
      <c r="AD3266">
        <f t="shared" si="204"/>
        <v>6.5260000000002174E-3</v>
      </c>
      <c r="AE3266">
        <f t="shared" si="203"/>
        <v>0.99139582322805186</v>
      </c>
      <c r="AF3266">
        <f t="shared" si="205"/>
        <v>0.99163681321120967</v>
      </c>
    </row>
    <row r="3267" spans="27:32" x14ac:dyDescent="0.25">
      <c r="AA3267" s="7"/>
      <c r="AB3267" s="7"/>
      <c r="AC3267" s="7"/>
      <c r="AD3267">
        <f t="shared" si="204"/>
        <v>6.5280000000002177E-3</v>
      </c>
      <c r="AE3267">
        <f t="shared" ref="AE3267:AE3330" si="206">2*ZL*EXP((-NL*AD3267)/(2*NQ))*(SIN((AD3267*SQRT(4*NK*NQ-NL^2))/(2*NQ))/SQRT(4*NK*NQ-NL^2))-NL*ZK*EXP((-NL*AD3267)/(2*NQ))*(SIN((AD3267*SQRT(4*NK*NQ-NL^2))/(2*NQ))/(NK*SQRT(4*NK*NQ-NL^2)))-ZQ*(NL/NQ)*EXP((-NL*AD3267)/(2*NQ))*(SIN((AD3267*SQRT(4*NK*NQ-NL^2))/(2*NQ))/SQRT(4*NK*NQ-NL^2))+ZQ*EXP((-NL*AD3267)/(2*NQ))*(COS((AD3267*SQRT(4*NK*NQ-NL^2))/(2*NQ))/NQ)-ZK*EXP((-NL*AD3267)/(2*NQ))*(COS((AD3267*SQRT(4*NK*NQ-NL^2))/(2*NQ))/NK)+ZK/NK</f>
        <v>0.99149627939381424</v>
      </c>
      <c r="AF3267">
        <f t="shared" si="205"/>
        <v>0.99173078523414282</v>
      </c>
    </row>
    <row r="3268" spans="27:32" x14ac:dyDescent="0.25">
      <c r="AA3268" s="7"/>
      <c r="AB3268" s="7"/>
      <c r="AC3268" s="7"/>
      <c r="AD3268">
        <f t="shared" ref="AD3268:AD3331" si="207">AD3267+t_MAX/5000</f>
        <v>6.5300000000002179E-3</v>
      </c>
      <c r="AE3268">
        <f t="shared" si="206"/>
        <v>0.99159681869351068</v>
      </c>
      <c r="AF3268">
        <f t="shared" si="205"/>
        <v>0.99182484360484491</v>
      </c>
    </row>
    <row r="3269" spans="27:32" x14ac:dyDescent="0.25">
      <c r="AA3269" s="7"/>
      <c r="AB3269" s="7"/>
      <c r="AC3269" s="7"/>
      <c r="AD3269">
        <f t="shared" si="207"/>
        <v>6.5320000000002182E-3</v>
      </c>
      <c r="AE3269">
        <f t="shared" si="206"/>
        <v>0.99169743695432921</v>
      </c>
      <c r="AF3269">
        <f t="shared" ref="AF3269:AF3332" si="208">(1*(ZQ/TA_SIM^2+ZL/TA_SIM+ZK)-1*(2*ZQ/TA_SIM^2+ZL/TA_SIM)+1*(ZQ/TA_SIM^2)+AF3268*(2*NQ/TA_SIM^2+NL/TA_SIM)-AF3267*(NQ/TA_SIM^2))/(NQ/TA_SIM^2+NL/TA_SIM+NK)</f>
        <v>0.99191898439963189</v>
      </c>
    </row>
    <row r="3270" spans="27:32" x14ac:dyDescent="0.25">
      <c r="AA3270" s="7"/>
      <c r="AB3270" s="7"/>
      <c r="AC3270" s="7"/>
      <c r="AD3270">
        <f t="shared" si="207"/>
        <v>6.5340000000002185E-3</v>
      </c>
      <c r="AE3270">
        <f t="shared" si="206"/>
        <v>0.99179813001081896</v>
      </c>
      <c r="AF3270">
        <f t="shared" si="208"/>
        <v>0.99201320370156509</v>
      </c>
    </row>
    <row r="3271" spans="27:32" x14ac:dyDescent="0.25">
      <c r="AA3271" s="7"/>
      <c r="AB3271" s="7"/>
      <c r="AC3271" s="7"/>
      <c r="AD3271">
        <f t="shared" si="207"/>
        <v>6.5360000000002187E-3</v>
      </c>
      <c r="AE3271">
        <f t="shared" si="206"/>
        <v>0.9918988937050357</v>
      </c>
      <c r="AF3271">
        <f t="shared" si="208"/>
        <v>0.99210749760058758</v>
      </c>
    </row>
    <row r="3272" spans="27:32" x14ac:dyDescent="0.25">
      <c r="AA3272" s="7"/>
      <c r="AB3272" s="7"/>
      <c r="AC3272" s="7"/>
      <c r="AD3272">
        <f t="shared" si="207"/>
        <v>6.538000000000219E-3</v>
      </c>
      <c r="AE3272">
        <f t="shared" si="206"/>
        <v>0.99199972388668678</v>
      </c>
      <c r="AF3272">
        <f t="shared" si="208"/>
        <v>0.99220186219366091</v>
      </c>
    </row>
    <row r="3273" spans="27:32" x14ac:dyDescent="0.25">
      <c r="AA3273" s="7"/>
      <c r="AB3273" s="7"/>
      <c r="AC3273" s="7"/>
      <c r="AD3273">
        <f t="shared" si="207"/>
        <v>6.5400000000002192E-3</v>
      </c>
      <c r="AE3273">
        <f t="shared" si="206"/>
        <v>0.99210061641327607</v>
      </c>
      <c r="AF3273">
        <f t="shared" si="208"/>
        <v>0.99229629358490101</v>
      </c>
    </row>
    <row r="3274" spans="27:32" x14ac:dyDescent="0.25">
      <c r="AA3274" s="7"/>
      <c r="AB3274" s="7"/>
      <c r="AC3274" s="7"/>
      <c r="AD3274">
        <f t="shared" si="207"/>
        <v>6.5420000000002195E-3</v>
      </c>
      <c r="AE3274">
        <f t="shared" si="206"/>
        <v>0.99220156715024721</v>
      </c>
      <c r="AF3274">
        <f t="shared" si="208"/>
        <v>0.99239078788571344</v>
      </c>
    </row>
    <row r="3275" spans="27:32" x14ac:dyDescent="0.25">
      <c r="AA3275" s="7"/>
      <c r="AB3275" s="7"/>
      <c r="AC3275" s="7"/>
      <c r="AD3275">
        <f t="shared" si="207"/>
        <v>6.5440000000002198E-3</v>
      </c>
      <c r="AE3275">
        <f t="shared" si="206"/>
        <v>0.99230257197112692</v>
      </c>
      <c r="AF3275">
        <f t="shared" si="208"/>
        <v>0.99248534121492793</v>
      </c>
    </row>
    <row r="3276" spans="27:32" x14ac:dyDescent="0.25">
      <c r="AA3276" s="7"/>
      <c r="AB3276" s="7"/>
      <c r="AC3276" s="7"/>
      <c r="AD3276">
        <f t="shared" si="207"/>
        <v>6.54600000000022E-3</v>
      </c>
      <c r="AE3276">
        <f t="shared" si="206"/>
        <v>0.99240362675766758</v>
      </c>
      <c r="AF3276">
        <f t="shared" si="208"/>
        <v>0.99257994969893226</v>
      </c>
    </row>
    <row r="3277" spans="27:32" x14ac:dyDescent="0.25">
      <c r="AA3277" s="7"/>
      <c r="AB3277" s="7"/>
      <c r="AC3277" s="7"/>
      <c r="AD3277">
        <f t="shared" si="207"/>
        <v>6.5480000000002203E-3</v>
      </c>
      <c r="AE3277">
        <f t="shared" si="206"/>
        <v>0.99250472739998852</v>
      </c>
      <c r="AF3277">
        <f t="shared" si="208"/>
        <v>0.9926746094718053</v>
      </c>
    </row>
    <row r="3278" spans="27:32" x14ac:dyDescent="0.25">
      <c r="AA3278" s="7"/>
      <c r="AB3278" s="7"/>
      <c r="AC3278" s="7"/>
      <c r="AD3278">
        <f t="shared" si="207"/>
        <v>6.5500000000002206E-3</v>
      </c>
      <c r="AE3278">
        <f t="shared" si="206"/>
        <v>0.9926058697967175</v>
      </c>
      <c r="AF3278">
        <f t="shared" si="208"/>
        <v>0.99276931667544999</v>
      </c>
    </row>
    <row r="3279" spans="27:32" x14ac:dyDescent="0.25">
      <c r="AA3279" s="7"/>
      <c r="AB3279" s="7"/>
      <c r="AC3279" s="7"/>
      <c r="AD3279">
        <f t="shared" si="207"/>
        <v>6.5520000000002208E-3</v>
      </c>
      <c r="AE3279">
        <f t="shared" si="206"/>
        <v>0.99270704985513081</v>
      </c>
      <c r="AF3279">
        <f t="shared" si="208"/>
        <v>0.99286406745972511</v>
      </c>
    </row>
    <row r="3280" spans="27:32" x14ac:dyDescent="0.25">
      <c r="AA3280" s="7"/>
      <c r="AB3280" s="7"/>
      <c r="AC3280" s="7"/>
      <c r="AD3280">
        <f t="shared" si="207"/>
        <v>6.5540000000002211E-3</v>
      </c>
      <c r="AE3280">
        <f t="shared" si="206"/>
        <v>0.99280826349129303</v>
      </c>
      <c r="AF3280">
        <f t="shared" si="208"/>
        <v>0.99295885798257688</v>
      </c>
    </row>
    <row r="3281" spans="27:32" x14ac:dyDescent="0.25">
      <c r="AA3281" s="7"/>
      <c r="AB3281" s="7"/>
      <c r="AC3281" s="7"/>
      <c r="AD3281">
        <f t="shared" si="207"/>
        <v>6.5560000000002214E-3</v>
      </c>
      <c r="AE3281">
        <f t="shared" si="206"/>
        <v>0.99290950663019595</v>
      </c>
      <c r="AF3281">
        <f t="shared" si="208"/>
        <v>0.9930536844101695</v>
      </c>
    </row>
    <row r="3282" spans="27:32" x14ac:dyDescent="0.25">
      <c r="AA3282" s="7"/>
      <c r="AB3282" s="7"/>
      <c r="AC3282" s="7"/>
      <c r="AD3282">
        <f t="shared" si="207"/>
        <v>6.5580000000002216E-3</v>
      </c>
      <c r="AE3282">
        <f t="shared" si="206"/>
        <v>0.99301077520589687</v>
      </c>
      <c r="AF3282">
        <f t="shared" si="208"/>
        <v>0.99314854291701549</v>
      </c>
    </row>
    <row r="3283" spans="27:32" x14ac:dyDescent="0.25">
      <c r="AA3283" s="7"/>
      <c r="AB3283" s="7"/>
      <c r="AC3283" s="7"/>
      <c r="AD3283">
        <f t="shared" si="207"/>
        <v>6.5600000000002219E-3</v>
      </c>
      <c r="AE3283">
        <f t="shared" si="206"/>
        <v>0.99311206516165629</v>
      </c>
      <c r="AF3283">
        <f t="shared" si="208"/>
        <v>0.99324342968610424</v>
      </c>
    </row>
    <row r="3284" spans="27:32" x14ac:dyDescent="0.25">
      <c r="AA3284" s="7"/>
      <c r="AB3284" s="7"/>
      <c r="AC3284" s="7"/>
      <c r="AD3284">
        <f t="shared" si="207"/>
        <v>6.5620000000002222E-3</v>
      </c>
      <c r="AE3284">
        <f t="shared" si="206"/>
        <v>0.99321337245007435</v>
      </c>
      <c r="AF3284">
        <f t="shared" si="208"/>
        <v>0.99333834090903195</v>
      </c>
    </row>
    <row r="3285" spans="27:32" x14ac:dyDescent="0.25">
      <c r="AA3285" s="7"/>
      <c r="AB3285" s="7"/>
      <c r="AC3285" s="7"/>
      <c r="AD3285">
        <f t="shared" si="207"/>
        <v>6.5640000000002224E-3</v>
      </c>
      <c r="AE3285">
        <f t="shared" si="206"/>
        <v>0.99331469303322739</v>
      </c>
      <c r="AF3285">
        <f t="shared" si="208"/>
        <v>0.99343327278612858</v>
      </c>
    </row>
    <row r="3286" spans="27:32" x14ac:dyDescent="0.25">
      <c r="AA3286" s="7"/>
      <c r="AB3286" s="7"/>
      <c r="AC3286" s="7"/>
      <c r="AD3286">
        <f t="shared" si="207"/>
        <v>6.5660000000002227E-3</v>
      </c>
      <c r="AE3286">
        <f t="shared" si="206"/>
        <v>0.99341602288280328</v>
      </c>
      <c r="AF3286">
        <f t="shared" si="208"/>
        <v>0.99352822152658582</v>
      </c>
    </row>
    <row r="3287" spans="27:32" x14ac:dyDescent="0.25">
      <c r="AA3287" s="7"/>
      <c r="AB3287" s="7"/>
      <c r="AC3287" s="7"/>
      <c r="AD3287">
        <f t="shared" si="207"/>
        <v>6.568000000000223E-3</v>
      </c>
      <c r="AE3287">
        <f t="shared" si="206"/>
        <v>0.99351735798023599</v>
      </c>
      <c r="AF3287">
        <f t="shared" si="208"/>
        <v>0.99362318334858379</v>
      </c>
    </row>
    <row r="3288" spans="27:32" x14ac:dyDescent="0.25">
      <c r="AA3288" s="7"/>
      <c r="AB3288" s="7"/>
      <c r="AC3288" s="7"/>
      <c r="AD3288">
        <f t="shared" si="207"/>
        <v>6.5700000000002232E-3</v>
      </c>
      <c r="AE3288">
        <f t="shared" si="206"/>
        <v>0.99361869431683947</v>
      </c>
      <c r="AF3288">
        <f t="shared" si="208"/>
        <v>0.99371815447941692</v>
      </c>
    </row>
    <row r="3289" spans="27:32" x14ac:dyDescent="0.25">
      <c r="AA3289" s="7"/>
      <c r="AB3289" s="7"/>
      <c r="AC3289" s="7"/>
      <c r="AD3289">
        <f t="shared" si="207"/>
        <v>6.5720000000002235E-3</v>
      </c>
      <c r="AE3289">
        <f t="shared" si="206"/>
        <v>0.99372002789394154</v>
      </c>
      <c r="AF3289">
        <f t="shared" si="208"/>
        <v>0.9938131311556192</v>
      </c>
    </row>
    <row r="3290" spans="27:32" x14ac:dyDescent="0.25">
      <c r="AA3290" s="7"/>
      <c r="AB3290" s="7"/>
      <c r="AC3290" s="7"/>
      <c r="AD3290">
        <f t="shared" si="207"/>
        <v>6.5740000000002238E-3</v>
      </c>
      <c r="AE3290">
        <f t="shared" si="206"/>
        <v>0.99382135472301569</v>
      </c>
      <c r="AF3290">
        <f t="shared" si="208"/>
        <v>0.99390810962308906</v>
      </c>
    </row>
    <row r="3291" spans="27:32" x14ac:dyDescent="0.25">
      <c r="AA3291" s="7"/>
      <c r="AB3291" s="7"/>
      <c r="AC3291" s="7"/>
      <c r="AD3291">
        <f t="shared" si="207"/>
        <v>6.576000000000224E-3</v>
      </c>
      <c r="AE3291">
        <f t="shared" si="206"/>
        <v>0.99392267082581287</v>
      </c>
      <c r="AF3291">
        <f t="shared" si="208"/>
        <v>0.99400308613721344</v>
      </c>
    </row>
    <row r="3292" spans="27:32" x14ac:dyDescent="0.25">
      <c r="AA3292" s="7"/>
      <c r="AB3292" s="7"/>
      <c r="AC3292" s="7"/>
      <c r="AD3292">
        <f t="shared" si="207"/>
        <v>6.5780000000002243E-3</v>
      </c>
      <c r="AE3292">
        <f t="shared" si="206"/>
        <v>0.99402397223449346</v>
      </c>
      <c r="AF3292">
        <f t="shared" si="208"/>
        <v>0.99409805696299081</v>
      </c>
    </row>
    <row r="3293" spans="27:32" x14ac:dyDescent="0.25">
      <c r="AA3293" s="7"/>
      <c r="AB3293" s="7"/>
      <c r="AC3293" s="7"/>
      <c r="AD3293">
        <f t="shared" si="207"/>
        <v>6.5800000000002246E-3</v>
      </c>
      <c r="AE3293">
        <f t="shared" si="206"/>
        <v>0.9941252549917563</v>
      </c>
      <c r="AF3293">
        <f t="shared" si="208"/>
        <v>0.99419301837515384</v>
      </c>
    </row>
    <row r="3294" spans="27:32" x14ac:dyDescent="0.25">
      <c r="AA3294" s="7"/>
      <c r="AB3294" s="7"/>
      <c r="AC3294" s="7"/>
      <c r="AD3294">
        <f t="shared" si="207"/>
        <v>6.5820000000002248E-3</v>
      </c>
      <c r="AE3294">
        <f t="shared" si="206"/>
        <v>0.99422651515096949</v>
      </c>
      <c r="AF3294">
        <f t="shared" si="208"/>
        <v>0.99428796665829122</v>
      </c>
    </row>
    <row r="3295" spans="27:32" x14ac:dyDescent="0.25">
      <c r="AA3295" s="7"/>
      <c r="AB3295" s="7"/>
      <c r="AC3295" s="7"/>
      <c r="AD3295">
        <f t="shared" si="207"/>
        <v>6.5840000000002251E-3</v>
      </c>
      <c r="AE3295">
        <f t="shared" si="206"/>
        <v>0.99432774877629837</v>
      </c>
      <c r="AF3295">
        <f t="shared" si="208"/>
        <v>0.99438289810696923</v>
      </c>
    </row>
    <row r="3296" spans="27:32" x14ac:dyDescent="0.25">
      <c r="AA3296" s="7"/>
      <c r="AB3296" s="7"/>
      <c r="AC3296" s="7"/>
      <c r="AD3296">
        <f t="shared" si="207"/>
        <v>6.5860000000002254E-3</v>
      </c>
      <c r="AE3296">
        <f t="shared" si="206"/>
        <v>0.99442895194283387</v>
      </c>
      <c r="AF3296">
        <f t="shared" si="208"/>
        <v>0.99447780902585203</v>
      </c>
    </row>
    <row r="3297" spans="27:32" x14ac:dyDescent="0.25">
      <c r="AA3297" s="7"/>
      <c r="AB3297" s="7"/>
      <c r="AC3297" s="7"/>
      <c r="AD3297">
        <f t="shared" si="207"/>
        <v>6.5880000000002256E-3</v>
      </c>
      <c r="AE3297">
        <f t="shared" si="206"/>
        <v>0.99453012073671998</v>
      </c>
      <c r="AF3297">
        <f t="shared" si="208"/>
        <v>0.99457269572982143</v>
      </c>
    </row>
    <row r="3298" spans="27:32" x14ac:dyDescent="0.25">
      <c r="AA3298" s="7"/>
      <c r="AB3298" s="7"/>
      <c r="AC3298" s="7"/>
      <c r="AD3298">
        <f t="shared" si="207"/>
        <v>6.5900000000002259E-3</v>
      </c>
      <c r="AE3298">
        <f t="shared" si="206"/>
        <v>0.99463125125528007</v>
      </c>
      <c r="AF3298">
        <f t="shared" si="208"/>
        <v>0.99466755454409594</v>
      </c>
    </row>
    <row r="3299" spans="27:32" x14ac:dyDescent="0.25">
      <c r="AA3299" s="7"/>
      <c r="AB3299" s="7"/>
      <c r="AC3299" s="7"/>
      <c r="AD3299">
        <f t="shared" si="207"/>
        <v>6.5920000000002262E-3</v>
      </c>
      <c r="AE3299">
        <f t="shared" si="206"/>
        <v>0.9947323396071428</v>
      </c>
      <c r="AF3299">
        <f t="shared" si="208"/>
        <v>0.99476238180434928</v>
      </c>
    </row>
    <row r="3300" spans="27:32" x14ac:dyDescent="0.25">
      <c r="AA3300" s="7"/>
      <c r="AB3300" s="7"/>
      <c r="AC3300" s="7"/>
      <c r="AD3300">
        <f t="shared" si="207"/>
        <v>6.5940000000002264E-3</v>
      </c>
      <c r="AE3300">
        <f t="shared" si="206"/>
        <v>0.99483338191236759</v>
      </c>
      <c r="AF3300">
        <f t="shared" si="208"/>
        <v>0.99485717385682804</v>
      </c>
    </row>
    <row r="3301" spans="27:32" x14ac:dyDescent="0.25">
      <c r="AA3301" s="7"/>
      <c r="AB3301" s="7"/>
      <c r="AC3301" s="7"/>
      <c r="AD3301">
        <f t="shared" si="207"/>
        <v>6.5960000000002267E-3</v>
      </c>
      <c r="AE3301">
        <f t="shared" si="206"/>
        <v>0.99493437430256815</v>
      </c>
      <c r="AF3301">
        <f t="shared" si="208"/>
        <v>0.99495192705846847</v>
      </c>
    </row>
    <row r="3302" spans="27:32" x14ac:dyDescent="0.25">
      <c r="AA3302" s="7"/>
      <c r="AB3302" s="7"/>
      <c r="AC3302" s="7"/>
      <c r="AD3302">
        <f t="shared" si="207"/>
        <v>6.5980000000002269E-3</v>
      </c>
      <c r="AE3302">
        <f t="shared" si="206"/>
        <v>0.99503531292103631</v>
      </c>
      <c r="AF3302">
        <f t="shared" si="208"/>
        <v>0.99504663777701319</v>
      </c>
    </row>
    <row r="3303" spans="27:32" x14ac:dyDescent="0.25">
      <c r="AA3303" s="7"/>
      <c r="AB3303" s="7"/>
      <c r="AC3303" s="7"/>
      <c r="AD3303">
        <f t="shared" si="207"/>
        <v>6.6000000000002272E-3</v>
      </c>
      <c r="AE3303">
        <f t="shared" si="206"/>
        <v>0.99513619392286534</v>
      </c>
      <c r="AF3303">
        <f t="shared" si="208"/>
        <v>0.99514130239112608</v>
      </c>
    </row>
    <row r="3304" spans="27:32" x14ac:dyDescent="0.25">
      <c r="AA3304" s="7"/>
      <c r="AB3304" s="7"/>
      <c r="AC3304" s="7"/>
      <c r="AD3304">
        <f t="shared" si="207"/>
        <v>6.6020000000002275E-3</v>
      </c>
      <c r="AE3304">
        <f t="shared" si="206"/>
        <v>0.99523701347507088</v>
      </c>
      <c r="AF3304">
        <f t="shared" si="208"/>
        <v>0.99523591729050731</v>
      </c>
    </row>
    <row r="3305" spans="27:32" x14ac:dyDescent="0.25">
      <c r="AA3305" s="7"/>
      <c r="AB3305" s="7"/>
      <c r="AC3305" s="7"/>
      <c r="AD3305">
        <f t="shared" si="207"/>
        <v>6.6040000000002277E-3</v>
      </c>
      <c r="AE3305">
        <f t="shared" si="206"/>
        <v>0.9953377677567129</v>
      </c>
      <c r="AF3305">
        <f t="shared" si="208"/>
        <v>0.99533047887600745</v>
      </c>
    </row>
    <row r="3306" spans="27:32" x14ac:dyDescent="0.25">
      <c r="AA3306" s="7"/>
      <c r="AB3306" s="7"/>
      <c r="AC3306" s="7"/>
      <c r="AD3306">
        <f t="shared" si="207"/>
        <v>6.606000000000228E-3</v>
      </c>
      <c r="AE3306">
        <f t="shared" si="206"/>
        <v>0.99543845295901623</v>
      </c>
      <c r="AF3306">
        <f t="shared" si="208"/>
        <v>0.99542498355974096</v>
      </c>
    </row>
    <row r="3307" spans="27:32" x14ac:dyDescent="0.25">
      <c r="AA3307" s="7"/>
      <c r="AB3307" s="7"/>
      <c r="AC3307" s="7"/>
      <c r="AD3307">
        <f t="shared" si="207"/>
        <v>6.6080000000002283E-3</v>
      </c>
      <c r="AE3307">
        <f t="shared" si="206"/>
        <v>0.99553906528548941</v>
      </c>
      <c r="AF3307">
        <f t="shared" si="208"/>
        <v>0.99551942776519842</v>
      </c>
    </row>
    <row r="3308" spans="27:32" x14ac:dyDescent="0.25">
      <c r="AA3308" s="7"/>
      <c r="AB3308" s="7"/>
      <c r="AC3308" s="7"/>
      <c r="AD3308">
        <f t="shared" si="207"/>
        <v>6.6100000000002285E-3</v>
      </c>
      <c r="AE3308">
        <f t="shared" si="206"/>
        <v>0.99563960095204429</v>
      </c>
      <c r="AF3308">
        <f t="shared" si="208"/>
        <v>0.99561380792735876</v>
      </c>
    </row>
    <row r="3309" spans="27:32" x14ac:dyDescent="0.25">
      <c r="AA3309" s="7"/>
      <c r="AB3309" s="7"/>
      <c r="AC3309" s="7"/>
      <c r="AD3309">
        <f t="shared" si="207"/>
        <v>6.6120000000002288E-3</v>
      </c>
      <c r="AE3309">
        <f t="shared" si="206"/>
        <v>0.9957400561871137</v>
      </c>
      <c r="AF3309">
        <f t="shared" si="208"/>
        <v>0.99570812049280022</v>
      </c>
    </row>
    <row r="3310" spans="27:32" x14ac:dyDescent="0.25">
      <c r="AA3310" s="7"/>
      <c r="AB3310" s="7"/>
      <c r="AC3310" s="7"/>
      <c r="AD3310">
        <f t="shared" si="207"/>
        <v>6.6140000000002291E-3</v>
      </c>
      <c r="AE3310">
        <f t="shared" si="206"/>
        <v>0.99584042723176891</v>
      </c>
      <c r="AF3310">
        <f t="shared" si="208"/>
        <v>0.99580236191981075</v>
      </c>
    </row>
    <row r="3311" spans="27:32" x14ac:dyDescent="0.25">
      <c r="AA3311" s="7"/>
      <c r="AB3311" s="7"/>
      <c r="AC3311" s="7"/>
      <c r="AD3311">
        <f t="shared" si="207"/>
        <v>6.6160000000002293E-3</v>
      </c>
      <c r="AE3311">
        <f t="shared" si="206"/>
        <v>0.99594071033983611</v>
      </c>
      <c r="AF3311">
        <f t="shared" si="208"/>
        <v>0.99589652867849765</v>
      </c>
    </row>
    <row r="3312" spans="27:32" x14ac:dyDescent="0.25">
      <c r="AA3312" s="7"/>
      <c r="AB3312" s="7"/>
      <c r="AC3312" s="7"/>
      <c r="AD3312">
        <f t="shared" si="207"/>
        <v>6.6180000000002296E-3</v>
      </c>
      <c r="AE3312">
        <f t="shared" si="206"/>
        <v>0.99604090177801208</v>
      </c>
      <c r="AF3312">
        <f t="shared" si="208"/>
        <v>0.99599061725089644</v>
      </c>
    </row>
    <row r="3313" spans="27:32" x14ac:dyDescent="0.25">
      <c r="AA3313" s="7"/>
      <c r="AB3313" s="7"/>
      <c r="AC3313" s="7"/>
      <c r="AD3313">
        <f t="shared" si="207"/>
        <v>6.6200000000002299E-3</v>
      </c>
      <c r="AE3313">
        <f t="shared" si="206"/>
        <v>0.99614099782597898</v>
      </c>
      <c r="AF3313">
        <f t="shared" si="208"/>
        <v>0.99608462413107923</v>
      </c>
    </row>
    <row r="3314" spans="27:32" x14ac:dyDescent="0.25">
      <c r="AA3314" s="7"/>
      <c r="AB3314" s="7"/>
      <c r="AC3314" s="7"/>
      <c r="AD3314">
        <f t="shared" si="207"/>
        <v>6.6220000000002301E-3</v>
      </c>
      <c r="AE3314">
        <f t="shared" si="206"/>
        <v>0.99624099477651862</v>
      </c>
      <c r="AF3314">
        <f t="shared" si="208"/>
        <v>0.99617854582526189</v>
      </c>
    </row>
    <row r="3315" spans="27:32" x14ac:dyDescent="0.25">
      <c r="AA3315" s="7"/>
      <c r="AB3315" s="7"/>
      <c r="AC3315" s="7"/>
      <c r="AD3315">
        <f t="shared" si="207"/>
        <v>6.6240000000002304E-3</v>
      </c>
      <c r="AE3315">
        <f t="shared" si="206"/>
        <v>0.99634088893562545</v>
      </c>
      <c r="AF3315">
        <f t="shared" si="208"/>
        <v>0.99627237885191089</v>
      </c>
    </row>
    <row r="3316" spans="27:32" x14ac:dyDescent="0.25">
      <c r="AA3316" s="7"/>
      <c r="AB3316" s="7"/>
      <c r="AC3316" s="7"/>
      <c r="AD3316">
        <f t="shared" si="207"/>
        <v>6.6260000000002307E-3</v>
      </c>
      <c r="AE3316">
        <f t="shared" si="206"/>
        <v>0.99644067662261937</v>
      </c>
      <c r="AF3316">
        <f t="shared" si="208"/>
        <v>0.99636611974184919</v>
      </c>
    </row>
    <row r="3317" spans="27:32" x14ac:dyDescent="0.25">
      <c r="AA3317" s="7"/>
      <c r="AB3317" s="7"/>
      <c r="AC3317" s="7"/>
      <c r="AD3317">
        <f t="shared" si="207"/>
        <v>6.6280000000002309E-3</v>
      </c>
      <c r="AE3317">
        <f t="shared" si="206"/>
        <v>0.99654035417025744</v>
      </c>
      <c r="AF3317">
        <f t="shared" si="208"/>
        <v>0.99645976503836109</v>
      </c>
    </row>
    <row r="3318" spans="27:32" x14ac:dyDescent="0.25">
      <c r="AA3318" s="7"/>
      <c r="AB3318" s="7"/>
      <c r="AC3318" s="7"/>
      <c r="AD3318">
        <f t="shared" si="207"/>
        <v>6.6300000000002312E-3</v>
      </c>
      <c r="AE3318">
        <f t="shared" si="206"/>
        <v>0.9966399179248443</v>
      </c>
      <c r="AF3318">
        <f t="shared" si="208"/>
        <v>0.99655331129729685</v>
      </c>
    </row>
    <row r="3319" spans="27:32" x14ac:dyDescent="0.25">
      <c r="AA3319" s="7"/>
      <c r="AB3319" s="7"/>
      <c r="AC3319" s="7"/>
      <c r="AD3319">
        <f t="shared" si="207"/>
        <v>6.6320000000002315E-3</v>
      </c>
      <c r="AE3319">
        <f t="shared" si="206"/>
        <v>0.9967393642463428</v>
      </c>
      <c r="AF3319">
        <f t="shared" si="208"/>
        <v>0.99664675508717626</v>
      </c>
    </row>
    <row r="3320" spans="27:32" x14ac:dyDescent="0.25">
      <c r="AA3320" s="7"/>
      <c r="AB3320" s="7"/>
      <c r="AC3320" s="7"/>
      <c r="AD3320">
        <f t="shared" si="207"/>
        <v>6.6340000000002317E-3</v>
      </c>
      <c r="AE3320">
        <f t="shared" si="206"/>
        <v>0.99683868950848264</v>
      </c>
      <c r="AF3320">
        <f t="shared" si="208"/>
        <v>0.99674009298929178</v>
      </c>
    </row>
    <row r="3321" spans="27:32" x14ac:dyDescent="0.25">
      <c r="AA3321" s="7"/>
      <c r="AB3321" s="7"/>
      <c r="AC3321" s="7"/>
      <c r="AD3321">
        <f t="shared" si="207"/>
        <v>6.636000000000232E-3</v>
      </c>
      <c r="AE3321">
        <f t="shared" si="206"/>
        <v>0.99693789009886935</v>
      </c>
      <c r="AF3321">
        <f t="shared" si="208"/>
        <v>0.99683332159781035</v>
      </c>
    </row>
    <row r="3322" spans="27:32" x14ac:dyDescent="0.25">
      <c r="AA3322" s="7"/>
      <c r="AB3322" s="7"/>
      <c r="AC3322" s="7"/>
      <c r="AD3322">
        <f t="shared" si="207"/>
        <v>6.6380000000002323E-3</v>
      </c>
      <c r="AE3322">
        <f t="shared" si="206"/>
        <v>0.99703696241909157</v>
      </c>
      <c r="AF3322">
        <f t="shared" si="208"/>
        <v>0.99692643751987464</v>
      </c>
    </row>
    <row r="3323" spans="27:32" x14ac:dyDescent="0.25">
      <c r="AA3323" s="7"/>
      <c r="AB3323" s="7"/>
      <c r="AC3323" s="7"/>
      <c r="AD3323">
        <f t="shared" si="207"/>
        <v>6.6400000000002325E-3</v>
      </c>
      <c r="AE3323">
        <f t="shared" si="206"/>
        <v>0.99713590288482779</v>
      </c>
      <c r="AF3323">
        <f t="shared" si="208"/>
        <v>0.99701943737570353</v>
      </c>
    </row>
    <row r="3324" spans="27:32" x14ac:dyDescent="0.25">
      <c r="AA3324" s="7"/>
      <c r="AB3324" s="7"/>
      <c r="AC3324" s="7"/>
      <c r="AD3324">
        <f t="shared" si="207"/>
        <v>6.6420000000002328E-3</v>
      </c>
      <c r="AE3324">
        <f t="shared" si="206"/>
        <v>0.99723470792595281</v>
      </c>
      <c r="AF3324">
        <f t="shared" si="208"/>
        <v>0.99711231779869236</v>
      </c>
    </row>
    <row r="3325" spans="27:32" x14ac:dyDescent="0.25">
      <c r="AA3325" s="7"/>
      <c r="AB3325" s="7"/>
      <c r="AC3325" s="7"/>
      <c r="AD3325">
        <f t="shared" si="207"/>
        <v>6.6440000000002331E-3</v>
      </c>
      <c r="AE3325">
        <f t="shared" si="206"/>
        <v>0.9973333739866419</v>
      </c>
      <c r="AF3325">
        <f t="shared" si="208"/>
        <v>0.99720507543551162</v>
      </c>
    </row>
    <row r="3326" spans="27:32" x14ac:dyDescent="0.25">
      <c r="AA3326" s="7"/>
      <c r="AB3326" s="7"/>
      <c r="AC3326" s="7"/>
      <c r="AD3326">
        <f t="shared" si="207"/>
        <v>6.6460000000002333E-3</v>
      </c>
      <c r="AE3326">
        <f t="shared" si="206"/>
        <v>0.99743189752547623</v>
      </c>
      <c r="AF3326">
        <f t="shared" si="208"/>
        <v>0.99729770694620568</v>
      </c>
    </row>
    <row r="3327" spans="27:32" x14ac:dyDescent="0.25">
      <c r="AA3327" s="7"/>
      <c r="AB3327" s="7"/>
      <c r="AC3327" s="7"/>
      <c r="AD3327">
        <f t="shared" si="207"/>
        <v>6.6480000000002336E-3</v>
      </c>
      <c r="AE3327">
        <f t="shared" si="206"/>
        <v>0.99753027501554536</v>
      </c>
      <c r="AF3327">
        <f t="shared" si="208"/>
        <v>0.99739020900428954</v>
      </c>
    </row>
    <row r="3328" spans="27:32" x14ac:dyDescent="0.25">
      <c r="AA3328" s="7"/>
      <c r="AB3328" s="7"/>
      <c r="AC3328" s="7"/>
      <c r="AD3328">
        <f t="shared" si="207"/>
        <v>6.6500000000002338E-3</v>
      </c>
      <c r="AE3328">
        <f t="shared" si="206"/>
        <v>0.99762850294455074</v>
      </c>
      <c r="AF3328">
        <f t="shared" si="208"/>
        <v>0.99748257829684595</v>
      </c>
    </row>
    <row r="3329" spans="27:32" x14ac:dyDescent="0.25">
      <c r="AA3329" s="7"/>
      <c r="AB3329" s="7"/>
      <c r="AC3329" s="7"/>
      <c r="AD3329">
        <f t="shared" si="207"/>
        <v>6.6520000000002341E-3</v>
      </c>
      <c r="AE3329">
        <f t="shared" si="206"/>
        <v>0.99772657781490681</v>
      </c>
      <c r="AF3329">
        <f t="shared" si="208"/>
        <v>0.99757481152462102</v>
      </c>
    </row>
    <row r="3330" spans="27:32" x14ac:dyDescent="0.25">
      <c r="AA3330" s="7"/>
      <c r="AB3330" s="7"/>
      <c r="AC3330" s="7"/>
      <c r="AD3330">
        <f t="shared" si="207"/>
        <v>6.6540000000002344E-3</v>
      </c>
      <c r="AE3330">
        <f t="shared" si="206"/>
        <v>0.99782449614384239</v>
      </c>
      <c r="AF3330">
        <f t="shared" si="208"/>
        <v>0.99766690540211966</v>
      </c>
    </row>
    <row r="3331" spans="27:32" x14ac:dyDescent="0.25">
      <c r="AA3331" s="7"/>
      <c r="AB3331" s="7"/>
      <c r="AC3331" s="7"/>
      <c r="AD3331">
        <f t="shared" si="207"/>
        <v>6.6560000000002346E-3</v>
      </c>
      <c r="AE3331">
        <f t="shared" ref="AE3331:AE3394" si="209">2*ZL*EXP((-NL*AD3331)/(2*NQ))*(SIN((AD3331*SQRT(4*NK*NQ-NL^2))/(2*NQ))/SQRT(4*NK*NQ-NL^2))-NL*ZK*EXP((-NL*AD3331)/(2*NQ))*(SIN((AD3331*SQRT(4*NK*NQ-NL^2))/(2*NQ))/(NK*SQRT(4*NK*NQ-NL^2)))-ZQ*(NL/NQ)*EXP((-NL*AD3331)/(2*NQ))*(SIN((AD3331*SQRT(4*NK*NQ-NL^2))/(2*NQ))/SQRT(4*NK*NQ-NL^2))+ZQ*EXP((-NL*AD3331)/(2*NQ))*(COS((AD3331*SQRT(4*NK*NQ-NL^2))/(2*NQ))/NQ)-ZK*EXP((-NL*AD3331)/(2*NQ))*(COS((AD3331*SQRT(4*NK*NQ-NL^2))/(2*NQ))/NK)+ZK/NK</f>
        <v>0.9979222544635008</v>
      </c>
      <c r="AF3331">
        <f t="shared" si="208"/>
        <v>0.99775885665769959</v>
      </c>
    </row>
    <row r="3332" spans="27:32" x14ac:dyDescent="0.25">
      <c r="AA3332" s="7"/>
      <c r="AB3332" s="7"/>
      <c r="AC3332" s="7"/>
      <c r="AD3332">
        <f t="shared" ref="AD3332:AD3395" si="210">AD3331+t_MAX/5000</f>
        <v>6.6580000000002349E-3</v>
      </c>
      <c r="AE3332">
        <f t="shared" si="209"/>
        <v>0.99801984932103871</v>
      </c>
      <c r="AF3332">
        <f t="shared" si="208"/>
        <v>0.99785066203366546</v>
      </c>
    </row>
    <row r="3333" spans="27:32" x14ac:dyDescent="0.25">
      <c r="AA3333" s="7"/>
      <c r="AB3333" s="7"/>
      <c r="AC3333" s="7"/>
      <c r="AD3333">
        <f t="shared" si="210"/>
        <v>6.6600000000002352E-3</v>
      </c>
      <c r="AE3333">
        <f t="shared" si="209"/>
        <v>0.99811727727872546</v>
      </c>
      <c r="AF3333">
        <f t="shared" ref="AF3333:AF3396" si="211">(1*(ZQ/TA_SIM^2+ZL/TA_SIM+ZK)-1*(2*ZQ/TA_SIM^2+ZL/TA_SIM)+1*(ZQ/TA_SIM^2)+AF3332*(2*NQ/TA_SIM^2+NL/TA_SIM)-AF3331*(NQ/TA_SIM^2))/(NQ/TA_SIM^2+NL/TA_SIM+NK)</f>
        <v>0.99794231828636115</v>
      </c>
    </row>
    <row r="3334" spans="27:32" x14ac:dyDescent="0.25">
      <c r="AA3334" s="7"/>
      <c r="AB3334" s="7"/>
      <c r="AC3334" s="7"/>
      <c r="AD3334">
        <f t="shared" si="210"/>
        <v>6.6620000000002354E-3</v>
      </c>
      <c r="AE3334">
        <f t="shared" si="209"/>
        <v>0.99821453491403944</v>
      </c>
      <c r="AF3334">
        <f t="shared" si="211"/>
        <v>0.9980338221862618</v>
      </c>
    </row>
    <row r="3335" spans="27:32" x14ac:dyDescent="0.25">
      <c r="AA3335" s="7"/>
      <c r="AB3335" s="7"/>
      <c r="AC3335" s="7"/>
      <c r="AD3335">
        <f t="shared" si="210"/>
        <v>6.6640000000002357E-3</v>
      </c>
      <c r="AE3335">
        <f t="shared" si="209"/>
        <v>0.99831161881976627</v>
      </c>
      <c r="AF3335">
        <f t="shared" si="211"/>
        <v>0.99812517051806504</v>
      </c>
    </row>
    <row r="3336" spans="27:32" x14ac:dyDescent="0.25">
      <c r="AA3336" s="7"/>
      <c r="AB3336" s="7"/>
      <c r="AC3336" s="7"/>
      <c r="AD3336">
        <f t="shared" si="210"/>
        <v>6.666000000000236E-3</v>
      </c>
      <c r="AE3336">
        <f t="shared" si="209"/>
        <v>0.99840852560409377</v>
      </c>
      <c r="AF3336">
        <f t="shared" si="211"/>
        <v>0.99821636008078152</v>
      </c>
    </row>
    <row r="3337" spans="27:32" x14ac:dyDescent="0.25">
      <c r="AA3337" s="7"/>
      <c r="AB3337" s="7"/>
      <c r="AC3337" s="7"/>
      <c r="AD3337">
        <f t="shared" si="210"/>
        <v>6.6680000000002362E-3</v>
      </c>
      <c r="AE3337">
        <f t="shared" si="209"/>
        <v>0.99850525189070705</v>
      </c>
      <c r="AF3337">
        <f t="shared" si="211"/>
        <v>0.99830738768782434</v>
      </c>
    </row>
    <row r="3338" spans="27:32" x14ac:dyDescent="0.25">
      <c r="AA3338" s="7"/>
      <c r="AB3338" s="7"/>
      <c r="AC3338" s="7"/>
      <c r="AD3338">
        <f t="shared" si="210"/>
        <v>6.6700000000002365E-3</v>
      </c>
      <c r="AE3338">
        <f t="shared" si="209"/>
        <v>0.99860179431888318</v>
      </c>
      <c r="AF3338">
        <f t="shared" si="211"/>
        <v>0.99839825016709793</v>
      </c>
    </row>
    <row r="3339" spans="27:32" x14ac:dyDescent="0.25">
      <c r="AA3339" s="7"/>
      <c r="AB3339" s="7"/>
      <c r="AC3339" s="7"/>
      <c r="AD3339">
        <f t="shared" si="210"/>
        <v>6.6720000000002368E-3</v>
      </c>
      <c r="AE3339">
        <f t="shared" si="209"/>
        <v>0.99869814954358449</v>
      </c>
      <c r="AF3339">
        <f t="shared" si="211"/>
        <v>0.99848894436108615</v>
      </c>
    </row>
    <row r="3340" spans="27:32" x14ac:dyDescent="0.25">
      <c r="AA3340" s="7"/>
      <c r="AB3340" s="7"/>
      <c r="AC3340" s="7"/>
      <c r="AD3340">
        <f t="shared" si="210"/>
        <v>6.674000000000237E-3</v>
      </c>
      <c r="AE3340">
        <f t="shared" si="209"/>
        <v>0.99879431423555054</v>
      </c>
      <c r="AF3340">
        <f t="shared" si="211"/>
        <v>0.99857946712693935</v>
      </c>
    </row>
    <row r="3341" spans="27:32" x14ac:dyDescent="0.25">
      <c r="AA3341" s="7"/>
      <c r="AB3341" s="7"/>
      <c r="AC3341" s="7"/>
      <c r="AD3341">
        <f t="shared" si="210"/>
        <v>6.6760000000002373E-3</v>
      </c>
      <c r="AE3341">
        <f t="shared" si="209"/>
        <v>0.99889028508139044</v>
      </c>
      <c r="AF3341">
        <f t="shared" si="211"/>
        <v>0.99866981533656063</v>
      </c>
    </row>
    <row r="3342" spans="27:32" x14ac:dyDescent="0.25">
      <c r="AA3342" s="7"/>
      <c r="AB3342" s="7"/>
      <c r="AC3342" s="7"/>
      <c r="AD3342">
        <f t="shared" si="210"/>
        <v>6.6780000000002376E-3</v>
      </c>
      <c r="AE3342">
        <f t="shared" si="209"/>
        <v>0.99898605878367364</v>
      </c>
      <c r="AF3342">
        <f t="shared" si="211"/>
        <v>0.99875998587669201</v>
      </c>
    </row>
    <row r="3343" spans="27:32" x14ac:dyDescent="0.25">
      <c r="AA3343" s="7"/>
      <c r="AB3343" s="7"/>
      <c r="AC3343" s="7"/>
      <c r="AD3343">
        <f t="shared" si="210"/>
        <v>6.6800000000002378E-3</v>
      </c>
      <c r="AE3343">
        <f t="shared" si="209"/>
        <v>0.99908163206101908</v>
      </c>
      <c r="AF3343">
        <f t="shared" si="211"/>
        <v>0.99884997564899891</v>
      </c>
    </row>
    <row r="3344" spans="27:32" x14ac:dyDescent="0.25">
      <c r="AA3344" s="7"/>
      <c r="AB3344" s="7"/>
      <c r="AC3344" s="7"/>
      <c r="AD3344">
        <f t="shared" si="210"/>
        <v>6.6820000000002381E-3</v>
      </c>
      <c r="AE3344">
        <f t="shared" si="209"/>
        <v>0.99917700164818546</v>
      </c>
      <c r="AF3344">
        <f t="shared" si="211"/>
        <v>0.99893978157015384</v>
      </c>
    </row>
    <row r="3345" spans="27:32" x14ac:dyDescent="0.25">
      <c r="AA3345" s="7"/>
      <c r="AB3345" s="7"/>
      <c r="AC3345" s="7"/>
      <c r="AD3345">
        <f t="shared" si="210"/>
        <v>6.6840000000002384E-3</v>
      </c>
      <c r="AE3345">
        <f t="shared" si="209"/>
        <v>0.99927216429615828</v>
      </c>
      <c r="AF3345">
        <f t="shared" si="211"/>
        <v>0.99902940057192002</v>
      </c>
    </row>
    <row r="3346" spans="27:32" x14ac:dyDescent="0.25">
      <c r="AA3346" s="7"/>
      <c r="AB3346" s="7"/>
      <c r="AC3346" s="7"/>
      <c r="AD3346">
        <f t="shared" si="210"/>
        <v>6.6860000000002386E-3</v>
      </c>
      <c r="AE3346">
        <f t="shared" si="209"/>
        <v>0.99936711677223822</v>
      </c>
      <c r="AF3346">
        <f t="shared" si="211"/>
        <v>0.99911882960123377</v>
      </c>
    </row>
    <row r="3347" spans="27:32" x14ac:dyDescent="0.25">
      <c r="AA3347" s="7"/>
      <c r="AB3347" s="7"/>
      <c r="AC3347" s="7"/>
      <c r="AD3347">
        <f t="shared" si="210"/>
        <v>6.6880000000002389E-3</v>
      </c>
      <c r="AE3347">
        <f t="shared" si="209"/>
        <v>0.99946185586012726</v>
      </c>
      <c r="AF3347">
        <f t="shared" si="211"/>
        <v>0.99920806562028586</v>
      </c>
    </row>
    <row r="3348" spans="27:32" x14ac:dyDescent="0.25">
      <c r="AA3348" s="7"/>
      <c r="AB3348" s="7"/>
      <c r="AC3348" s="7"/>
      <c r="AD3348">
        <f t="shared" si="210"/>
        <v>6.6900000000002392E-3</v>
      </c>
      <c r="AE3348">
        <f t="shared" si="209"/>
        <v>0.99955637836001388</v>
      </c>
      <c r="AF3348">
        <f t="shared" si="211"/>
        <v>0.99929710560660279</v>
      </c>
    </row>
    <row r="3349" spans="27:32" x14ac:dyDescent="0.25">
      <c r="AA3349" s="7"/>
      <c r="AB3349" s="7"/>
      <c r="AC3349" s="7"/>
      <c r="AD3349">
        <f t="shared" si="210"/>
        <v>6.6920000000002394E-3</v>
      </c>
      <c r="AE3349">
        <f t="shared" si="209"/>
        <v>0.99965068108865862</v>
      </c>
      <c r="AF3349">
        <f t="shared" si="211"/>
        <v>0.99938594655312596</v>
      </c>
    </row>
    <row r="3350" spans="27:32" x14ac:dyDescent="0.25">
      <c r="AA3350" s="7"/>
      <c r="AB3350" s="7"/>
      <c r="AC3350" s="7"/>
      <c r="AD3350">
        <f t="shared" si="210"/>
        <v>6.6940000000002397E-3</v>
      </c>
      <c r="AE3350">
        <f t="shared" si="209"/>
        <v>0.99974476087947761</v>
      </c>
      <c r="AF3350">
        <f t="shared" si="211"/>
        <v>0.99947458546829149</v>
      </c>
    </row>
    <row r="3351" spans="27:32" x14ac:dyDescent="0.25">
      <c r="AA3351" s="7"/>
      <c r="AB3351" s="7"/>
      <c r="AC3351" s="7"/>
      <c r="AD3351">
        <f t="shared" si="210"/>
        <v>6.69600000000024E-3</v>
      </c>
      <c r="AE3351">
        <f t="shared" si="209"/>
        <v>0.99983861458262546</v>
      </c>
      <c r="AF3351">
        <f t="shared" si="211"/>
        <v>0.99956301937610825</v>
      </c>
    </row>
    <row r="3352" spans="27:32" x14ac:dyDescent="0.25">
      <c r="AA3352" s="7"/>
      <c r="AB3352" s="7"/>
      <c r="AC3352" s="7"/>
      <c r="AD3352">
        <f t="shared" si="210"/>
        <v>6.6980000000002402E-3</v>
      </c>
      <c r="AE3352">
        <f t="shared" si="209"/>
        <v>0.99993223906507744</v>
      </c>
      <c r="AF3352">
        <f t="shared" si="211"/>
        <v>0.99965124531623573</v>
      </c>
    </row>
    <row r="3353" spans="27:32" x14ac:dyDescent="0.25">
      <c r="AA3353" s="7"/>
      <c r="AB3353" s="7"/>
      <c r="AC3353" s="7"/>
      <c r="AD3353">
        <f t="shared" si="210"/>
        <v>6.7000000000002405E-3</v>
      </c>
      <c r="AE3353">
        <f t="shared" si="209"/>
        <v>1.0000256312107116</v>
      </c>
      <c r="AF3353">
        <f t="shared" si="211"/>
        <v>0.99973926034406035</v>
      </c>
    </row>
    <row r="3354" spans="27:32" x14ac:dyDescent="0.25">
      <c r="AA3354" s="7"/>
      <c r="AB3354" s="7"/>
      <c r="AC3354" s="7"/>
      <c r="AD3354">
        <f t="shared" si="210"/>
        <v>6.7020000000002408E-3</v>
      </c>
      <c r="AE3354">
        <f t="shared" si="209"/>
        <v>1.0001187879203881</v>
      </c>
      <c r="AF3354">
        <f t="shared" si="211"/>
        <v>0.9998270615307715</v>
      </c>
    </row>
    <row r="3355" spans="27:32" x14ac:dyDescent="0.25">
      <c r="AA3355" s="7"/>
      <c r="AB3355" s="7"/>
      <c r="AC3355" s="7"/>
      <c r="AD3355">
        <f t="shared" si="210"/>
        <v>6.704000000000241E-3</v>
      </c>
      <c r="AE3355">
        <f t="shared" si="209"/>
        <v>1.0002117061120293</v>
      </c>
      <c r="AF3355">
        <f t="shared" si="211"/>
        <v>0.9999146459634366</v>
      </c>
    </row>
    <row r="3356" spans="27:32" x14ac:dyDescent="0.25">
      <c r="AA3356" s="7"/>
      <c r="AB3356" s="7"/>
      <c r="AC3356" s="7"/>
      <c r="AD3356">
        <f t="shared" si="210"/>
        <v>6.7060000000002413E-3</v>
      </c>
      <c r="AE3356">
        <f t="shared" si="209"/>
        <v>1.0003043827206981</v>
      </c>
      <c r="AF3356">
        <f t="shared" si="211"/>
        <v>1.0000020107450756</v>
      </c>
    </row>
    <row r="3357" spans="27:32" x14ac:dyDescent="0.25">
      <c r="AA3357" s="7"/>
      <c r="AB3357" s="7"/>
      <c r="AC3357" s="7"/>
      <c r="AD3357">
        <f t="shared" si="210"/>
        <v>6.7080000000002415E-3</v>
      </c>
      <c r="AE3357">
        <f t="shared" si="209"/>
        <v>1.000396814698677</v>
      </c>
      <c r="AF3357">
        <f t="shared" si="211"/>
        <v>1.0000891529947342</v>
      </c>
    </row>
    <row r="3358" spans="27:32" x14ac:dyDescent="0.25">
      <c r="AA3358" s="7"/>
      <c r="AB3358" s="7"/>
      <c r="AC3358" s="7"/>
      <c r="AD3358">
        <f t="shared" si="210"/>
        <v>6.7100000000002418E-3</v>
      </c>
      <c r="AE3358">
        <f t="shared" si="209"/>
        <v>1.000488999015543</v>
      </c>
      <c r="AF3358">
        <f t="shared" si="211"/>
        <v>1.0001760698475568</v>
      </c>
    </row>
    <row r="3359" spans="27:32" x14ac:dyDescent="0.25">
      <c r="AA3359" s="7"/>
      <c r="AB3359" s="7"/>
      <c r="AC3359" s="7"/>
      <c r="AD3359">
        <f t="shared" si="210"/>
        <v>6.7120000000002421E-3</v>
      </c>
      <c r="AE3359">
        <f t="shared" si="209"/>
        <v>1.0005809326582453</v>
      </c>
      <c r="AF3359">
        <f t="shared" si="211"/>
        <v>1.0002627584548576</v>
      </c>
    </row>
    <row r="3360" spans="27:32" x14ac:dyDescent="0.25">
      <c r="AA3360" s="7"/>
      <c r="AB3360" s="7"/>
      <c r="AC3360" s="7"/>
      <c r="AD3360">
        <f t="shared" si="210"/>
        <v>6.7140000000002423E-3</v>
      </c>
      <c r="AE3360">
        <f t="shared" si="209"/>
        <v>1.0006726126311802</v>
      </c>
      <c r="AF3360">
        <f t="shared" si="211"/>
        <v>1.0003492159841925</v>
      </c>
    </row>
    <row r="3361" spans="27:32" x14ac:dyDescent="0.25">
      <c r="AA3361" s="7"/>
      <c r="AB3361" s="7"/>
      <c r="AC3361" s="7"/>
      <c r="AD3361">
        <f t="shared" si="210"/>
        <v>6.7160000000002426E-3</v>
      </c>
      <c r="AE3361">
        <f t="shared" si="209"/>
        <v>1.0007640359562651</v>
      </c>
      <c r="AF3361">
        <f t="shared" si="211"/>
        <v>1.000435439619429</v>
      </c>
    </row>
    <row r="3362" spans="27:32" x14ac:dyDescent="0.25">
      <c r="AA3362" s="7"/>
      <c r="AB3362" s="7"/>
      <c r="AC3362" s="7"/>
      <c r="AD3362">
        <f t="shared" si="210"/>
        <v>6.7180000000002429E-3</v>
      </c>
      <c r="AE3362">
        <f t="shared" si="209"/>
        <v>1.0008551996730115</v>
      </c>
      <c r="AF3362">
        <f t="shared" si="211"/>
        <v>1.0005214265608151</v>
      </c>
    </row>
    <row r="3363" spans="27:32" x14ac:dyDescent="0.25">
      <c r="AA3363" s="7"/>
      <c r="AB3363" s="7"/>
      <c r="AC3363" s="7"/>
      <c r="AD3363">
        <f t="shared" si="210"/>
        <v>6.7200000000002431E-3</v>
      </c>
      <c r="AE3363">
        <f t="shared" si="209"/>
        <v>1.0009461008385985</v>
      </c>
      <c r="AF3363">
        <f t="shared" si="211"/>
        <v>1.0006071740250484</v>
      </c>
    </row>
    <row r="3364" spans="27:32" x14ac:dyDescent="0.25">
      <c r="AA3364" s="7"/>
      <c r="AB3364" s="7"/>
      <c r="AC3364" s="7"/>
      <c r="AD3364">
        <f t="shared" si="210"/>
        <v>6.7220000000002434E-3</v>
      </c>
      <c r="AE3364">
        <f t="shared" si="209"/>
        <v>1.0010367365279442</v>
      </c>
      <c r="AF3364">
        <f t="shared" si="211"/>
        <v>1.0006926792453434</v>
      </c>
    </row>
    <row r="3365" spans="27:32" x14ac:dyDescent="0.25">
      <c r="AA3365" s="7"/>
      <c r="AB3365" s="7"/>
      <c r="AC3365" s="7"/>
      <c r="AD3365">
        <f t="shared" si="210"/>
        <v>6.7240000000002437E-3</v>
      </c>
      <c r="AE3365">
        <f t="shared" si="209"/>
        <v>1.0011271038337763</v>
      </c>
      <c r="AF3365">
        <f t="shared" si="211"/>
        <v>1.0007779394714991</v>
      </c>
    </row>
    <row r="3366" spans="27:32" x14ac:dyDescent="0.25">
      <c r="AA3366" s="7"/>
      <c r="AB3366" s="7"/>
      <c r="AC3366" s="7"/>
      <c r="AD3366">
        <f t="shared" si="210"/>
        <v>6.7260000000002439E-3</v>
      </c>
      <c r="AE3366">
        <f t="shared" si="209"/>
        <v>1.0012171998667021</v>
      </c>
      <c r="AF3366">
        <f t="shared" si="211"/>
        <v>1.0008629519699639</v>
      </c>
    </row>
    <row r="3367" spans="27:32" x14ac:dyDescent="0.25">
      <c r="AA3367" s="7"/>
      <c r="AB3367" s="7"/>
      <c r="AC3367" s="7"/>
      <c r="AD3367">
        <f t="shared" si="210"/>
        <v>6.7280000000002442E-3</v>
      </c>
      <c r="AE3367">
        <f t="shared" si="209"/>
        <v>1.0013070217552773</v>
      </c>
      <c r="AF3367">
        <f t="shared" si="211"/>
        <v>1.0009477140239016</v>
      </c>
    </row>
    <row r="3368" spans="27:32" x14ac:dyDescent="0.25">
      <c r="AA3368" s="7"/>
      <c r="AB3368" s="7"/>
      <c r="AC3368" s="7"/>
      <c r="AD3368">
        <f t="shared" si="210"/>
        <v>6.7300000000002445E-3</v>
      </c>
      <c r="AE3368">
        <f t="shared" si="209"/>
        <v>1.0013965666460749</v>
      </c>
      <c r="AF3368">
        <f t="shared" si="211"/>
        <v>1.001032222933256</v>
      </c>
    </row>
    <row r="3369" spans="27:32" x14ac:dyDescent="0.25">
      <c r="AA3369" s="7"/>
      <c r="AB3369" s="7"/>
      <c r="AC3369" s="7"/>
      <c r="AD3369">
        <f t="shared" si="210"/>
        <v>6.7320000000002447E-3</v>
      </c>
      <c r="AE3369">
        <f t="shared" si="209"/>
        <v>1.0014858317037518</v>
      </c>
      <c r="AF3369">
        <f t="shared" si="211"/>
        <v>1.0011164760148141</v>
      </c>
    </row>
    <row r="3370" spans="27:32" x14ac:dyDescent="0.25">
      <c r="AA3370" s="7"/>
      <c r="AB3370" s="7"/>
      <c r="AC3370" s="7"/>
      <c r="AD3370">
        <f t="shared" si="210"/>
        <v>6.734000000000245E-3</v>
      </c>
      <c r="AE3370">
        <f t="shared" si="209"/>
        <v>1.0015748141111152</v>
      </c>
      <c r="AF3370">
        <f t="shared" si="211"/>
        <v>1.0012004706022692</v>
      </c>
    </row>
    <row r="3371" spans="27:32" x14ac:dyDescent="0.25">
      <c r="AA3371" s="7"/>
      <c r="AB3371" s="7"/>
      <c r="AC3371" s="7"/>
      <c r="AD3371">
        <f t="shared" si="210"/>
        <v>6.7360000000002453E-3</v>
      </c>
      <c r="AE3371">
        <f t="shared" si="209"/>
        <v>1.0016635110691887</v>
      </c>
      <c r="AF3371">
        <f t="shared" si="211"/>
        <v>1.0012842040462826</v>
      </c>
    </row>
    <row r="3372" spans="27:32" x14ac:dyDescent="0.25">
      <c r="AA3372" s="7"/>
      <c r="AB3372" s="7"/>
      <c r="AC3372" s="7"/>
      <c r="AD3372">
        <f t="shared" si="210"/>
        <v>6.7380000000002455E-3</v>
      </c>
      <c r="AE3372">
        <f t="shared" si="209"/>
        <v>1.0017519197972762</v>
      </c>
      <c r="AF3372">
        <f t="shared" si="211"/>
        <v>1.0013676737145445</v>
      </c>
    </row>
    <row r="3373" spans="27:32" x14ac:dyDescent="0.25">
      <c r="AA3373" s="7"/>
      <c r="AB3373" s="7"/>
      <c r="AC3373" s="7"/>
      <c r="AD3373">
        <f t="shared" si="210"/>
        <v>6.7400000000002458E-3</v>
      </c>
      <c r="AE3373">
        <f t="shared" si="209"/>
        <v>1.0018400375330263</v>
      </c>
      <c r="AF3373">
        <f t="shared" si="211"/>
        <v>1.0014508769918349</v>
      </c>
    </row>
    <row r="3374" spans="27:32" x14ac:dyDescent="0.25">
      <c r="AA3374" s="7"/>
      <c r="AB3374" s="7"/>
      <c r="AC3374" s="7"/>
      <c r="AD3374">
        <f t="shared" si="210"/>
        <v>6.7420000000002461E-3</v>
      </c>
      <c r="AE3374">
        <f t="shared" si="209"/>
        <v>1.0019278615324947</v>
      </c>
      <c r="AF3374">
        <f t="shared" si="211"/>
        <v>1.0015338112800822</v>
      </c>
    </row>
    <row r="3375" spans="27:32" x14ac:dyDescent="0.25">
      <c r="AA3375" s="7"/>
      <c r="AB3375" s="7"/>
      <c r="AC3375" s="7"/>
      <c r="AD3375">
        <f t="shared" si="210"/>
        <v>6.7440000000002463E-3</v>
      </c>
      <c r="AE3375">
        <f t="shared" si="209"/>
        <v>1.0020153890702066</v>
      </c>
      <c r="AF3375">
        <f t="shared" si="211"/>
        <v>1.001616473998423</v>
      </c>
    </row>
    <row r="3376" spans="27:32" x14ac:dyDescent="0.25">
      <c r="AA3376" s="7"/>
      <c r="AB3376" s="7"/>
      <c r="AC3376" s="7"/>
      <c r="AD3376">
        <f t="shared" si="210"/>
        <v>6.7460000000002466E-3</v>
      </c>
      <c r="AE3376">
        <f t="shared" si="209"/>
        <v>1.0021026174392171</v>
      </c>
      <c r="AF3376">
        <f t="shared" si="211"/>
        <v>1.0016988625832588</v>
      </c>
    </row>
    <row r="3377" spans="27:32" x14ac:dyDescent="0.25">
      <c r="AA3377" s="7"/>
      <c r="AB3377" s="7"/>
      <c r="AC3377" s="7"/>
      <c r="AD3377">
        <f t="shared" si="210"/>
        <v>6.7480000000002469E-3</v>
      </c>
      <c r="AE3377">
        <f t="shared" si="209"/>
        <v>1.0021895439511725</v>
      </c>
      <c r="AF3377">
        <f t="shared" si="211"/>
        <v>1.0017809744883137</v>
      </c>
    </row>
    <row r="3378" spans="27:32" x14ac:dyDescent="0.25">
      <c r="AA3378" s="7"/>
      <c r="AB3378" s="7"/>
      <c r="AC3378" s="7"/>
      <c r="AD3378">
        <f t="shared" si="210"/>
        <v>6.7500000000002471E-3</v>
      </c>
      <c r="AE3378">
        <f t="shared" si="209"/>
        <v>1.0022761659363686</v>
      </c>
      <c r="AF3378">
        <f t="shared" si="211"/>
        <v>1.0018628071846905</v>
      </c>
    </row>
    <row r="3379" spans="27:32" x14ac:dyDescent="0.25">
      <c r="AA3379" s="7"/>
      <c r="AB3379" s="7"/>
      <c r="AC3379" s="7"/>
      <c r="AD3379">
        <f t="shared" si="210"/>
        <v>6.7520000000002474E-3</v>
      </c>
      <c r="AE3379">
        <f t="shared" si="209"/>
        <v>1.0023624807438098</v>
      </c>
      <c r="AF3379">
        <f t="shared" si="211"/>
        <v>1.0019443581609253</v>
      </c>
    </row>
    <row r="3380" spans="27:32" x14ac:dyDescent="0.25">
      <c r="AA3380" s="7"/>
      <c r="AB3380" s="7"/>
      <c r="AC3380" s="7"/>
      <c r="AD3380">
        <f t="shared" si="210"/>
        <v>6.7540000000002477E-3</v>
      </c>
      <c r="AE3380">
        <f t="shared" si="209"/>
        <v>1.0024484857412661</v>
      </c>
      <c r="AF3380">
        <f t="shared" si="211"/>
        <v>1.0020256249230433</v>
      </c>
    </row>
    <row r="3381" spans="27:32" x14ac:dyDescent="0.25">
      <c r="AA3381" s="7"/>
      <c r="AB3381" s="7"/>
      <c r="AC3381" s="7"/>
      <c r="AD3381">
        <f t="shared" si="210"/>
        <v>6.7560000000002479E-3</v>
      </c>
      <c r="AE3381">
        <f t="shared" si="209"/>
        <v>1.0025341783153308</v>
      </c>
      <c r="AF3381">
        <f t="shared" si="211"/>
        <v>1.002106604994611</v>
      </c>
    </row>
    <row r="3382" spans="27:32" x14ac:dyDescent="0.25">
      <c r="AA3382" s="7"/>
      <c r="AB3382" s="7"/>
      <c r="AC3382" s="7"/>
      <c r="AD3382">
        <f t="shared" si="210"/>
        <v>6.7580000000002482E-3</v>
      </c>
      <c r="AE3382">
        <f t="shared" si="209"/>
        <v>1.0026195558714746</v>
      </c>
      <c r="AF3382">
        <f t="shared" si="211"/>
        <v>1.0021872959167903</v>
      </c>
    </row>
    <row r="3383" spans="27:32" x14ac:dyDescent="0.25">
      <c r="AA3383" s="7"/>
      <c r="AB3383" s="7"/>
      <c r="AC3383" s="7"/>
      <c r="AD3383">
        <f t="shared" si="210"/>
        <v>6.7600000000002484E-3</v>
      </c>
      <c r="AE3383">
        <f t="shared" si="209"/>
        <v>1.0027046158341026</v>
      </c>
      <c r="AF3383">
        <f t="shared" si="211"/>
        <v>1.00226769524839</v>
      </c>
    </row>
    <row r="3384" spans="27:32" x14ac:dyDescent="0.25">
      <c r="AA3384" s="7"/>
      <c r="AB3384" s="7"/>
      <c r="AC3384" s="7"/>
      <c r="AD3384">
        <f t="shared" si="210"/>
        <v>6.7620000000002487E-3</v>
      </c>
      <c r="AE3384">
        <f t="shared" si="209"/>
        <v>1.0027893556466065</v>
      </c>
      <c r="AF3384">
        <f t="shared" si="211"/>
        <v>1.0023478005659168</v>
      </c>
    </row>
    <row r="3385" spans="27:32" x14ac:dyDescent="0.25">
      <c r="AA3385" s="7"/>
      <c r="AB3385" s="7"/>
      <c r="AC3385" s="7"/>
      <c r="AD3385">
        <f t="shared" si="210"/>
        <v>6.764000000000249E-3</v>
      </c>
      <c r="AE3385">
        <f t="shared" si="209"/>
        <v>1.002873772771419</v>
      </c>
      <c r="AF3385">
        <f t="shared" si="211"/>
        <v>1.002427609463626</v>
      </c>
    </row>
    <row r="3386" spans="27:32" x14ac:dyDescent="0.25">
      <c r="AA3386" s="7"/>
      <c r="AB3386" s="7"/>
      <c r="AC3386" s="7"/>
      <c r="AD3386">
        <f t="shared" si="210"/>
        <v>6.7660000000002492E-3</v>
      </c>
      <c r="AE3386">
        <f t="shared" si="209"/>
        <v>1.002957864690065</v>
      </c>
      <c r="AF3386">
        <f t="shared" si="211"/>
        <v>1.0025071195535706</v>
      </c>
    </row>
    <row r="3387" spans="27:32" x14ac:dyDescent="0.25">
      <c r="AA3387" s="7"/>
      <c r="AB3387" s="7"/>
      <c r="AC3387" s="7"/>
      <c r="AD3387">
        <f t="shared" si="210"/>
        <v>6.7680000000002495E-3</v>
      </c>
      <c r="AE3387">
        <f t="shared" si="209"/>
        <v>1.003041628903214</v>
      </c>
      <c r="AF3387">
        <f t="shared" si="211"/>
        <v>1.0025863284656509</v>
      </c>
    </row>
    <row r="3388" spans="27:32" x14ac:dyDescent="0.25">
      <c r="AA3388" s="7"/>
      <c r="AB3388" s="7"/>
      <c r="AC3388" s="7"/>
      <c r="AD3388">
        <f t="shared" si="210"/>
        <v>6.7700000000002498E-3</v>
      </c>
      <c r="AE3388">
        <f t="shared" si="209"/>
        <v>1.00312506293073</v>
      </c>
      <c r="AF3388">
        <f t="shared" si="211"/>
        <v>1.0026652338476614</v>
      </c>
    </row>
    <row r="3389" spans="27:32" x14ac:dyDescent="0.25">
      <c r="AA3389" s="7"/>
      <c r="AB3389" s="7"/>
      <c r="AC3389" s="7"/>
      <c r="AD3389">
        <f t="shared" si="210"/>
        <v>6.77200000000025E-3</v>
      </c>
      <c r="AE3389">
        <f t="shared" si="209"/>
        <v>1.0032081643117212</v>
      </c>
      <c r="AF3389">
        <f t="shared" si="211"/>
        <v>1.0027438333653385</v>
      </c>
    </row>
    <row r="3390" spans="27:32" x14ac:dyDescent="0.25">
      <c r="AA3390" s="7"/>
      <c r="AB3390" s="7"/>
      <c r="AC3390" s="7"/>
      <c r="AD3390">
        <f t="shared" si="210"/>
        <v>6.7740000000002503E-3</v>
      </c>
      <c r="AE3390">
        <f t="shared" si="209"/>
        <v>1.003290930604589</v>
      </c>
      <c r="AF3390">
        <f t="shared" si="211"/>
        <v>1.0028221247024065</v>
      </c>
    </row>
    <row r="3391" spans="27:32" x14ac:dyDescent="0.25">
      <c r="AA3391" s="7"/>
      <c r="AB3391" s="7"/>
      <c r="AC3391" s="7"/>
      <c r="AD3391">
        <f t="shared" si="210"/>
        <v>6.7760000000002506E-3</v>
      </c>
      <c r="AE3391">
        <f t="shared" si="209"/>
        <v>1.0033733593870748</v>
      </c>
      <c r="AF3391">
        <f t="shared" si="211"/>
        <v>1.0029001055606228</v>
      </c>
    </row>
    <row r="3392" spans="27:32" x14ac:dyDescent="0.25">
      <c r="AA3392" s="7"/>
      <c r="AB3392" s="7"/>
      <c r="AC3392" s="7"/>
      <c r="AD3392">
        <f t="shared" si="210"/>
        <v>6.7780000000002508E-3</v>
      </c>
      <c r="AE3392">
        <f t="shared" si="209"/>
        <v>1.0034554482563087</v>
      </c>
      <c r="AF3392">
        <f t="shared" si="211"/>
        <v>1.0029777736598231</v>
      </c>
    </row>
    <row r="3393" spans="27:32" x14ac:dyDescent="0.25">
      <c r="AA3393" s="7"/>
      <c r="AB3393" s="7"/>
      <c r="AC3393" s="7"/>
      <c r="AD3393">
        <f t="shared" si="210"/>
        <v>6.7800000000002511E-3</v>
      </c>
      <c r="AE3393">
        <f t="shared" si="209"/>
        <v>1.0035371948288541</v>
      </c>
      <c r="AF3393">
        <f t="shared" si="211"/>
        <v>1.0030551267379644</v>
      </c>
    </row>
    <row r="3394" spans="27:32" x14ac:dyDescent="0.25">
      <c r="AA3394" s="7"/>
      <c r="AB3394" s="7"/>
      <c r="AC3394" s="7"/>
      <c r="AD3394">
        <f t="shared" si="210"/>
        <v>6.7820000000002514E-3</v>
      </c>
      <c r="AE3394">
        <f t="shared" si="209"/>
        <v>1.0036185967407538</v>
      </c>
      <c r="AF3394">
        <f t="shared" si="211"/>
        <v>1.0031321625511684</v>
      </c>
    </row>
    <row r="3395" spans="27:32" x14ac:dyDescent="0.25">
      <c r="AA3395" s="7"/>
      <c r="AB3395" s="7"/>
      <c r="AC3395" s="7"/>
      <c r="AD3395">
        <f t="shared" si="210"/>
        <v>6.7840000000002516E-3</v>
      </c>
      <c r="AE3395">
        <f t="shared" ref="AE3395:AE3458" si="212">2*ZL*EXP((-NL*AD3395)/(2*NQ))*(SIN((AD3395*SQRT(4*NK*NQ-NL^2))/(2*NQ))/SQRT(4*NK*NQ-NL^2))-NL*ZK*EXP((-NL*AD3395)/(2*NQ))*(SIN((AD3395*SQRT(4*NK*NQ-NL^2))/(2*NQ))/(NK*SQRT(4*NK*NQ-NL^2)))-ZQ*(NL/NQ)*EXP((-NL*AD3395)/(2*NQ))*(SIN((AD3395*SQRT(4*NK*NQ-NL^2))/(2*NQ))/SQRT(4*NK*NQ-NL^2))+ZQ*EXP((-NL*AD3395)/(2*NQ))*(COS((AD3395*SQRT(4*NK*NQ-NL^2))/(2*NQ))/NQ)-ZK*EXP((-NL*AD3395)/(2*NQ))*(COS((AD3395*SQRT(4*NK*NQ-NL^2))/(2*NQ))/NK)+ZK/NK</f>
        <v>1.0036996516475736</v>
      </c>
      <c r="AF3395">
        <f t="shared" si="211"/>
        <v>1.0032088788737636</v>
      </c>
    </row>
    <row r="3396" spans="27:32" x14ac:dyDescent="0.25">
      <c r="AA3396" s="7"/>
      <c r="AB3396" s="7"/>
      <c r="AC3396" s="7"/>
      <c r="AD3396">
        <f t="shared" ref="AD3396:AD3459" si="213">AD3395+t_MAX/5000</f>
        <v>6.7860000000002519E-3</v>
      </c>
      <c r="AE3396">
        <f t="shared" si="212"/>
        <v>1.0037803572244459</v>
      </c>
      <c r="AF3396">
        <f t="shared" si="211"/>
        <v>1.0032852734983264</v>
      </c>
    </row>
    <row r="3397" spans="27:32" x14ac:dyDescent="0.25">
      <c r="AA3397" s="7"/>
      <c r="AB3397" s="7"/>
      <c r="AC3397" s="7"/>
      <c r="AD3397">
        <f t="shared" si="213"/>
        <v>6.7880000000002522E-3</v>
      </c>
      <c r="AE3397">
        <f t="shared" si="212"/>
        <v>1.0038607111661133</v>
      </c>
      <c r="AF3397">
        <f t="shared" ref="AF3397:AF3460" si="214">(1*(ZQ/TA_SIM^2+ZL/TA_SIM+ZK)-1*(2*ZQ/TA_SIM^2+ZL/TA_SIM)+1*(ZQ/TA_SIM^2)+AF3396*(2*NQ/TA_SIM^2+NL/TA_SIM)-AF3395*(NQ/TA_SIM^2))/(NQ/TA_SIM^2+NL/TA_SIM+NK)</f>
        <v>1.0033613442357217</v>
      </c>
    </row>
    <row r="3398" spans="27:32" x14ac:dyDescent="0.25">
      <c r="AA3398" s="7"/>
      <c r="AB3398" s="7"/>
      <c r="AC3398" s="7"/>
      <c r="AD3398">
        <f t="shared" si="213"/>
        <v>6.7900000000002524E-3</v>
      </c>
      <c r="AE3398">
        <f t="shared" si="212"/>
        <v>1.0039407111869683</v>
      </c>
      <c r="AF3398">
        <f t="shared" si="214"/>
        <v>1.0034370889151425</v>
      </c>
    </row>
    <row r="3399" spans="27:32" x14ac:dyDescent="0.25">
      <c r="AA3399" s="7"/>
      <c r="AB3399" s="7"/>
      <c r="AC3399" s="7"/>
      <c r="AD3399">
        <f t="shared" si="213"/>
        <v>6.7920000000002527E-3</v>
      </c>
      <c r="AE3399">
        <f t="shared" si="212"/>
        <v>1.004020355021096</v>
      </c>
      <c r="AF3399">
        <f t="shared" si="214"/>
        <v>1.0035125053841489</v>
      </c>
    </row>
    <row r="3400" spans="27:32" x14ac:dyDescent="0.25">
      <c r="AA3400" s="7"/>
      <c r="AB3400" s="7"/>
      <c r="AC3400" s="7"/>
      <c r="AD3400">
        <f t="shared" si="213"/>
        <v>6.794000000000253E-3</v>
      </c>
      <c r="AE3400">
        <f t="shared" si="212"/>
        <v>1.0040996404223128</v>
      </c>
      <c r="AF3400">
        <f t="shared" si="214"/>
        <v>1.0035875915087056</v>
      </c>
    </row>
    <row r="3401" spans="27:32" x14ac:dyDescent="0.25">
      <c r="AA3401" s="7"/>
      <c r="AB3401" s="7"/>
      <c r="AC3401" s="7"/>
      <c r="AD3401">
        <f t="shared" si="213"/>
        <v>6.7960000000002532E-3</v>
      </c>
      <c r="AE3401">
        <f t="shared" si="212"/>
        <v>1.0041785651642059</v>
      </c>
      <c r="AF3401">
        <f t="shared" si="214"/>
        <v>1.0036623451732194</v>
      </c>
    </row>
    <row r="3402" spans="27:32" x14ac:dyDescent="0.25">
      <c r="AA3402" s="7"/>
      <c r="AB3402" s="7"/>
      <c r="AC3402" s="7"/>
      <c r="AD3402">
        <f t="shared" si="213"/>
        <v>6.7980000000002535E-3</v>
      </c>
      <c r="AE3402">
        <f t="shared" si="212"/>
        <v>1.0042571270401714</v>
      </c>
      <c r="AF3402">
        <f t="shared" si="214"/>
        <v>1.0037367642805755</v>
      </c>
    </row>
    <row r="3403" spans="27:32" x14ac:dyDescent="0.25">
      <c r="AA3403" s="7"/>
      <c r="AB3403" s="7"/>
      <c r="AC3403" s="7"/>
      <c r="AD3403">
        <f t="shared" si="213"/>
        <v>6.8000000000002538E-3</v>
      </c>
      <c r="AE3403">
        <f t="shared" si="212"/>
        <v>1.004335323863452</v>
      </c>
      <c r="AF3403">
        <f t="shared" si="214"/>
        <v>1.0038108467521731</v>
      </c>
    </row>
    <row r="3404" spans="27:32" x14ac:dyDescent="0.25">
      <c r="AA3404" s="7"/>
      <c r="AB3404" s="7"/>
      <c r="AC3404" s="7"/>
      <c r="AD3404">
        <f t="shared" si="213"/>
        <v>6.802000000000254E-3</v>
      </c>
      <c r="AE3404">
        <f t="shared" si="212"/>
        <v>1.0044131534671721</v>
      </c>
      <c r="AF3404">
        <f t="shared" si="214"/>
        <v>1.0038845905279603</v>
      </c>
    </row>
    <row r="3405" spans="27:32" x14ac:dyDescent="0.25">
      <c r="AA3405" s="7"/>
      <c r="AB3405" s="7"/>
      <c r="AC3405" s="7"/>
      <c r="AD3405">
        <f t="shared" si="213"/>
        <v>6.8040000000002543E-3</v>
      </c>
      <c r="AE3405">
        <f t="shared" si="212"/>
        <v>1.004490613704375</v>
      </c>
      <c r="AF3405">
        <f t="shared" si="214"/>
        <v>1.0039579935664673</v>
      </c>
    </row>
    <row r="3406" spans="27:32" x14ac:dyDescent="0.25">
      <c r="AA3406" s="7"/>
      <c r="AB3406" s="7"/>
      <c r="AC3406" s="7"/>
      <c r="AD3406">
        <f t="shared" si="213"/>
        <v>6.8060000000002546E-3</v>
      </c>
      <c r="AE3406">
        <f t="shared" si="212"/>
        <v>1.0045677024480562</v>
      </c>
      <c r="AF3406">
        <f t="shared" si="214"/>
        <v>1.00403105384484</v>
      </c>
    </row>
    <row r="3407" spans="27:32" x14ac:dyDescent="0.25">
      <c r="AA3407" s="7"/>
      <c r="AB3407" s="7"/>
      <c r="AC3407" s="7"/>
      <c r="AD3407">
        <f t="shared" si="213"/>
        <v>6.8080000000002548E-3</v>
      </c>
      <c r="AE3407">
        <f t="shared" si="212"/>
        <v>1.0046444175911984</v>
      </c>
      <c r="AF3407">
        <f t="shared" si="214"/>
        <v>1.0041037693588724</v>
      </c>
    </row>
    <row r="3408" spans="27:32" x14ac:dyDescent="0.25">
      <c r="AA3408" s="7"/>
      <c r="AB3408" s="7"/>
      <c r="AC3408" s="7"/>
      <c r="AD3408">
        <f t="shared" si="213"/>
        <v>6.8100000000002551E-3</v>
      </c>
      <c r="AE3408">
        <f t="shared" si="212"/>
        <v>1.0047207570468031</v>
      </c>
      <c r="AF3408">
        <f t="shared" si="214"/>
        <v>1.0041761381230374</v>
      </c>
    </row>
    <row r="3409" spans="27:32" x14ac:dyDescent="0.25">
      <c r="AA3409" s="7"/>
      <c r="AB3409" s="7"/>
      <c r="AC3409" s="7"/>
      <c r="AD3409">
        <f t="shared" si="213"/>
        <v>6.8120000000002554E-3</v>
      </c>
      <c r="AE3409">
        <f t="shared" si="212"/>
        <v>1.0047967187479234</v>
      </c>
      <c r="AF3409">
        <f t="shared" si="214"/>
        <v>1.0042481581705185</v>
      </c>
    </row>
    <row r="3410" spans="27:32" x14ac:dyDescent="0.25">
      <c r="AA3410" s="7"/>
      <c r="AB3410" s="7"/>
      <c r="AC3410" s="7"/>
      <c r="AD3410">
        <f t="shared" si="213"/>
        <v>6.8140000000002556E-3</v>
      </c>
      <c r="AE3410">
        <f t="shared" si="212"/>
        <v>1.0048723006476956</v>
      </c>
      <c r="AF3410">
        <f t="shared" si="214"/>
        <v>1.0043198275532383</v>
      </c>
    </row>
    <row r="3411" spans="27:32" x14ac:dyDescent="0.25">
      <c r="AA3411" s="7"/>
      <c r="AB3411" s="7"/>
      <c r="AC3411" s="7"/>
      <c r="AD3411">
        <f t="shared" si="213"/>
        <v>6.8160000000002559E-3</v>
      </c>
      <c r="AE3411">
        <f t="shared" si="212"/>
        <v>1.0049475007193684</v>
      </c>
      <c r="AF3411">
        <f t="shared" si="214"/>
        <v>1.0043911443418885</v>
      </c>
    </row>
    <row r="3412" spans="27:32" x14ac:dyDescent="0.25">
      <c r="AA3412" s="7"/>
      <c r="AB3412" s="7"/>
      <c r="AC3412" s="7"/>
      <c r="AD3412">
        <f t="shared" si="213"/>
        <v>6.8180000000002561E-3</v>
      </c>
      <c r="AE3412">
        <f t="shared" si="212"/>
        <v>1.0050223169563333</v>
      </c>
      <c r="AF3412">
        <f t="shared" si="214"/>
        <v>1.0044621066259574</v>
      </c>
    </row>
    <row r="3413" spans="27:32" x14ac:dyDescent="0.25">
      <c r="AA3413" s="7"/>
      <c r="AB3413" s="7"/>
      <c r="AC3413" s="7"/>
      <c r="AD3413">
        <f t="shared" si="213"/>
        <v>6.8200000000002564E-3</v>
      </c>
      <c r="AE3413">
        <f t="shared" si="212"/>
        <v>1.0050967473721519</v>
      </c>
      <c r="AF3413">
        <f t="shared" si="214"/>
        <v>1.004532712513758</v>
      </c>
    </row>
    <row r="3414" spans="27:32" x14ac:dyDescent="0.25">
      <c r="AA3414" s="7"/>
      <c r="AB3414" s="7"/>
      <c r="AC3414" s="7"/>
      <c r="AD3414">
        <f t="shared" si="213"/>
        <v>6.8220000000002567E-3</v>
      </c>
      <c r="AE3414">
        <f t="shared" si="212"/>
        <v>1.0051707900005855</v>
      </c>
      <c r="AF3414">
        <f t="shared" si="214"/>
        <v>1.0046029601324538</v>
      </c>
    </row>
    <row r="3415" spans="27:32" x14ac:dyDescent="0.25">
      <c r="AA3415" s="7"/>
      <c r="AB3415" s="7"/>
      <c r="AC3415" s="7"/>
      <c r="AD3415">
        <f t="shared" si="213"/>
        <v>6.8240000000002569E-3</v>
      </c>
      <c r="AE3415">
        <f t="shared" si="212"/>
        <v>1.0052444428956204</v>
      </c>
      <c r="AF3415">
        <f t="shared" si="214"/>
        <v>1.0046728476280848</v>
      </c>
    </row>
    <row r="3416" spans="27:32" x14ac:dyDescent="0.25">
      <c r="AA3416" s="7"/>
      <c r="AB3416" s="7"/>
      <c r="AC3416" s="7"/>
      <c r="AD3416">
        <f t="shared" si="213"/>
        <v>6.8260000000002572E-3</v>
      </c>
      <c r="AE3416">
        <f t="shared" si="212"/>
        <v>1.005317704131494</v>
      </c>
      <c r="AF3416">
        <f t="shared" si="214"/>
        <v>1.0047423731655931</v>
      </c>
    </row>
    <row r="3417" spans="27:32" x14ac:dyDescent="0.25">
      <c r="AA3417" s="7"/>
      <c r="AB3417" s="7"/>
      <c r="AC3417" s="7"/>
      <c r="AD3417">
        <f t="shared" si="213"/>
        <v>6.8280000000002575E-3</v>
      </c>
      <c r="AE3417">
        <f t="shared" si="212"/>
        <v>1.0053905718027205</v>
      </c>
      <c r="AF3417">
        <f t="shared" si="214"/>
        <v>1.0048115349288462</v>
      </c>
    </row>
    <row r="3418" spans="27:32" x14ac:dyDescent="0.25">
      <c r="AA3418" s="7"/>
      <c r="AB3418" s="7"/>
      <c r="AC3418" s="7"/>
      <c r="AD3418">
        <f t="shared" si="213"/>
        <v>6.8300000000002577E-3</v>
      </c>
      <c r="AE3418">
        <f t="shared" si="212"/>
        <v>1.005463044024115</v>
      </c>
      <c r="AF3418">
        <f t="shared" si="214"/>
        <v>1.0048803311206604</v>
      </c>
    </row>
    <row r="3419" spans="27:32" x14ac:dyDescent="0.25">
      <c r="AA3419" s="7"/>
      <c r="AB3419" s="7"/>
      <c r="AC3419" s="7"/>
      <c r="AD3419">
        <f t="shared" si="213"/>
        <v>6.832000000000258E-3</v>
      </c>
      <c r="AE3419">
        <f t="shared" si="212"/>
        <v>1.0055351189308166</v>
      </c>
      <c r="AF3419">
        <f t="shared" si="214"/>
        <v>1.0049487599628237</v>
      </c>
    </row>
    <row r="3420" spans="27:32" x14ac:dyDescent="0.25">
      <c r="AA3420" s="7"/>
      <c r="AB3420" s="7"/>
      <c r="AC3420" s="7"/>
      <c r="AD3420">
        <f t="shared" si="213"/>
        <v>6.8340000000002583E-3</v>
      </c>
      <c r="AE3420">
        <f t="shared" si="212"/>
        <v>1.0056067946783109</v>
      </c>
      <c r="AF3420">
        <f t="shared" si="214"/>
        <v>1.0050168196961173</v>
      </c>
    </row>
    <row r="3421" spans="27:32" x14ac:dyDescent="0.25">
      <c r="AA3421" s="7"/>
      <c r="AB3421" s="7"/>
      <c r="AC3421" s="7"/>
      <c r="AD3421">
        <f t="shared" si="213"/>
        <v>6.8360000000002585E-3</v>
      </c>
      <c r="AE3421">
        <f t="shared" si="212"/>
        <v>1.0056780694424519</v>
      </c>
      <c r="AF3421">
        <f t="shared" si="214"/>
        <v>1.0050845085803366</v>
      </c>
    </row>
    <row r="3422" spans="27:32" x14ac:dyDescent="0.25">
      <c r="AA3422" s="7"/>
      <c r="AB3422" s="7"/>
      <c r="AC3422" s="7"/>
      <c r="AD3422">
        <f t="shared" si="213"/>
        <v>6.8380000000002588E-3</v>
      </c>
      <c r="AE3422">
        <f t="shared" si="212"/>
        <v>1.0057489414194825</v>
      </c>
      <c r="AF3422">
        <f t="shared" si="214"/>
        <v>1.0051518248943112</v>
      </c>
    </row>
    <row r="3423" spans="27:32" x14ac:dyDescent="0.25">
      <c r="AA3423" s="7"/>
      <c r="AB3423" s="7"/>
      <c r="AC3423" s="7"/>
      <c r="AD3423">
        <f t="shared" si="213"/>
        <v>6.8400000000002591E-3</v>
      </c>
      <c r="AE3423">
        <f t="shared" si="212"/>
        <v>1.0058194088260548</v>
      </c>
      <c r="AF3423">
        <f t="shared" si="214"/>
        <v>1.0052187669359243</v>
      </c>
    </row>
    <row r="3424" spans="27:32" x14ac:dyDescent="0.25">
      <c r="AA3424" s="7"/>
      <c r="AB3424" s="7"/>
      <c r="AC3424" s="7"/>
      <c r="AD3424">
        <f t="shared" si="213"/>
        <v>6.8420000000002593E-3</v>
      </c>
      <c r="AE3424">
        <f t="shared" si="212"/>
        <v>1.0058894698992493</v>
      </c>
      <c r="AF3424">
        <f t="shared" si="214"/>
        <v>1.005285333022131</v>
      </c>
    </row>
    <row r="3425" spans="27:32" x14ac:dyDescent="0.25">
      <c r="AA3425" s="7"/>
      <c r="AB3425" s="7"/>
      <c r="AC3425" s="7"/>
      <c r="AD3425">
        <f t="shared" si="213"/>
        <v>6.8440000000002596E-3</v>
      </c>
      <c r="AE3425">
        <f t="shared" si="212"/>
        <v>1.0059591228965923</v>
      </c>
      <c r="AF3425">
        <f t="shared" si="214"/>
        <v>1.0053515214889766</v>
      </c>
    </row>
    <row r="3426" spans="27:32" x14ac:dyDescent="0.25">
      <c r="AA3426" s="7"/>
      <c r="AB3426" s="7"/>
      <c r="AC3426" s="7"/>
      <c r="AD3426">
        <f t="shared" si="213"/>
        <v>6.8460000000002599E-3</v>
      </c>
      <c r="AE3426">
        <f t="shared" si="212"/>
        <v>1.006028366096074</v>
      </c>
      <c r="AF3426">
        <f t="shared" si="214"/>
        <v>1.0054173306916128</v>
      </c>
    </row>
    <row r="3427" spans="27:32" x14ac:dyDescent="0.25">
      <c r="AA3427" s="7"/>
      <c r="AB3427" s="7"/>
      <c r="AC3427" s="7"/>
      <c r="AD3427">
        <f t="shared" si="213"/>
        <v>6.8480000000002601E-3</v>
      </c>
      <c r="AE3427">
        <f t="shared" si="212"/>
        <v>1.006097197796165</v>
      </c>
      <c r="AF3427">
        <f t="shared" si="214"/>
        <v>1.0054827590043141</v>
      </c>
    </row>
    <row r="3428" spans="27:32" x14ac:dyDescent="0.25">
      <c r="AA3428" s="7"/>
      <c r="AB3428" s="7"/>
      <c r="AC3428" s="7"/>
      <c r="AD3428">
        <f t="shared" si="213"/>
        <v>6.8500000000002604E-3</v>
      </c>
      <c r="AE3428">
        <f t="shared" si="212"/>
        <v>1.0061656163158317</v>
      </c>
      <c r="AF3428">
        <f t="shared" si="214"/>
        <v>1.0055478048204931</v>
      </c>
    </row>
    <row r="3429" spans="27:32" x14ac:dyDescent="0.25">
      <c r="AA3429" s="7"/>
      <c r="AB3429" s="7"/>
      <c r="AC3429" s="7"/>
      <c r="AD3429">
        <f t="shared" si="213"/>
        <v>6.8520000000002607E-3</v>
      </c>
      <c r="AE3429">
        <f t="shared" si="212"/>
        <v>1.0062336199945514</v>
      </c>
      <c r="AF3429">
        <f t="shared" si="214"/>
        <v>1.0056124665527153</v>
      </c>
    </row>
    <row r="3430" spans="27:32" x14ac:dyDescent="0.25">
      <c r="AA3430" s="7"/>
      <c r="AB3430" s="7"/>
      <c r="AC3430" s="7"/>
      <c r="AD3430">
        <f t="shared" si="213"/>
        <v>6.8540000000002609E-3</v>
      </c>
      <c r="AE3430">
        <f t="shared" si="212"/>
        <v>1.0063012071923261</v>
      </c>
      <c r="AF3430">
        <f t="shared" si="214"/>
        <v>1.0056767426327125</v>
      </c>
    </row>
    <row r="3431" spans="27:32" x14ac:dyDescent="0.25">
      <c r="AA3431" s="7"/>
      <c r="AB3431" s="7"/>
      <c r="AC3431" s="7"/>
      <c r="AD3431">
        <f t="shared" si="213"/>
        <v>6.8560000000002612E-3</v>
      </c>
      <c r="AE3431">
        <f t="shared" si="212"/>
        <v>1.0063683762896956</v>
      </c>
      <c r="AF3431">
        <f t="shared" si="214"/>
        <v>1.0057406315113959</v>
      </c>
    </row>
    <row r="3432" spans="27:32" x14ac:dyDescent="0.25">
      <c r="AA3432" s="7"/>
      <c r="AB3432" s="7"/>
      <c r="AC3432" s="7"/>
      <c r="AD3432">
        <f t="shared" si="213"/>
        <v>6.8580000000002615E-3</v>
      </c>
      <c r="AE3432">
        <f t="shared" si="212"/>
        <v>1.0064351256877497</v>
      </c>
      <c r="AF3432">
        <f t="shared" si="214"/>
        <v>1.0058041316588682</v>
      </c>
    </row>
    <row r="3433" spans="27:32" x14ac:dyDescent="0.25">
      <c r="AA3433" s="7"/>
      <c r="AB3433" s="7"/>
      <c r="AC3433" s="7"/>
      <c r="AD3433">
        <f t="shared" si="213"/>
        <v>6.8600000000002617E-3</v>
      </c>
      <c r="AE3433">
        <f t="shared" si="212"/>
        <v>1.0065014538081407</v>
      </c>
      <c r="AF3433">
        <f t="shared" si="214"/>
        <v>1.005867241564435</v>
      </c>
    </row>
    <row r="3434" spans="27:32" x14ac:dyDescent="0.25">
      <c r="AA3434" s="7"/>
      <c r="AB3434" s="7"/>
      <c r="AC3434" s="7"/>
      <c r="AD3434">
        <f t="shared" si="213"/>
        <v>6.862000000000262E-3</v>
      </c>
      <c r="AE3434">
        <f t="shared" si="212"/>
        <v>1.0065673590930919</v>
      </c>
      <c r="AF3434">
        <f t="shared" si="214"/>
        <v>1.0059299597366156</v>
      </c>
    </row>
    <row r="3435" spans="27:32" x14ac:dyDescent="0.25">
      <c r="AA3435" s="7"/>
      <c r="AB3435" s="7"/>
      <c r="AC3435" s="7"/>
      <c r="AD3435">
        <f t="shared" si="213"/>
        <v>6.8640000000002623E-3</v>
      </c>
      <c r="AE3435">
        <f t="shared" si="212"/>
        <v>1.0066328400054101</v>
      </c>
      <c r="AF3435">
        <f t="shared" si="214"/>
        <v>1.0059922847031524</v>
      </c>
    </row>
    <row r="3436" spans="27:32" x14ac:dyDescent="0.25">
      <c r="AA3436" s="7"/>
      <c r="AB3436" s="7"/>
      <c r="AC3436" s="7"/>
      <c r="AD3436">
        <f t="shared" si="213"/>
        <v>6.8660000000002625E-3</v>
      </c>
      <c r="AE3436">
        <f t="shared" si="212"/>
        <v>1.0066978950284919</v>
      </c>
      <c r="AF3436">
        <f t="shared" si="214"/>
        <v>1.0060542150110205</v>
      </c>
    </row>
    <row r="3437" spans="27:32" x14ac:dyDescent="0.25">
      <c r="AA3437" s="7"/>
      <c r="AB3437" s="7"/>
      <c r="AC3437" s="7"/>
      <c r="AD3437">
        <f t="shared" si="213"/>
        <v>6.8680000000002628E-3</v>
      </c>
      <c r="AE3437">
        <f t="shared" si="212"/>
        <v>1.0067625226663335</v>
      </c>
      <c r="AF3437">
        <f t="shared" si="214"/>
        <v>1.0061157492264352</v>
      </c>
    </row>
    <row r="3438" spans="27:32" x14ac:dyDescent="0.25">
      <c r="AA3438" s="7"/>
      <c r="AB3438" s="7"/>
      <c r="AC3438" s="7"/>
      <c r="AD3438">
        <f t="shared" si="213"/>
        <v>6.870000000000263E-3</v>
      </c>
      <c r="AE3438">
        <f t="shared" si="212"/>
        <v>1.0068267214435378</v>
      </c>
      <c r="AF3438">
        <f t="shared" si="214"/>
        <v>1.0061768859348601</v>
      </c>
    </row>
    <row r="3439" spans="27:32" x14ac:dyDescent="0.25">
      <c r="AA3439" s="7"/>
      <c r="AB3439" s="7"/>
      <c r="AC3439" s="7"/>
      <c r="AD3439">
        <f t="shared" si="213"/>
        <v>6.8720000000002633E-3</v>
      </c>
      <c r="AE3439">
        <f t="shared" si="212"/>
        <v>1.0068904899053202</v>
      </c>
      <c r="AF3439">
        <f t="shared" si="214"/>
        <v>1.0062376237410133</v>
      </c>
    </row>
    <row r="3440" spans="27:32" x14ac:dyDescent="0.25">
      <c r="AA3440" s="7"/>
      <c r="AB3440" s="7"/>
      <c r="AC3440" s="7"/>
      <c r="AD3440">
        <f t="shared" si="213"/>
        <v>6.8740000000002636E-3</v>
      </c>
      <c r="AE3440">
        <f t="shared" si="212"/>
        <v>1.0069538266175142</v>
      </c>
      <c r="AF3440">
        <f t="shared" si="214"/>
        <v>1.0062979612688741</v>
      </c>
    </row>
    <row r="3441" spans="27:32" x14ac:dyDescent="0.25">
      <c r="AA3441" s="7"/>
      <c r="AB3441" s="7"/>
      <c r="AC3441" s="7"/>
      <c r="AD3441">
        <f t="shared" si="213"/>
        <v>6.8760000000002638E-3</v>
      </c>
      <c r="AE3441">
        <f t="shared" si="212"/>
        <v>1.0070167301665773</v>
      </c>
      <c r="AF3441">
        <f t="shared" si="214"/>
        <v>1.0063578971616869</v>
      </c>
    </row>
    <row r="3442" spans="27:32" x14ac:dyDescent="0.25">
      <c r="AA3442" s="7"/>
      <c r="AB3442" s="7"/>
      <c r="AC3442" s="7"/>
      <c r="AD3442">
        <f t="shared" si="213"/>
        <v>6.8780000000002641E-3</v>
      </c>
      <c r="AE3442">
        <f t="shared" si="212"/>
        <v>1.0070791991595942</v>
      </c>
      <c r="AF3442">
        <f t="shared" si="214"/>
        <v>1.0064174300819668</v>
      </c>
    </row>
    <row r="3443" spans="27:32" x14ac:dyDescent="0.25">
      <c r="AA3443" s="7"/>
      <c r="AB3443" s="7"/>
      <c r="AC3443" s="7"/>
      <c r="AD3443">
        <f t="shared" si="213"/>
        <v>6.8800000000002644E-3</v>
      </c>
      <c r="AE3443">
        <f t="shared" si="212"/>
        <v>1.007141232224279</v>
      </c>
      <c r="AF3443">
        <f t="shared" si="214"/>
        <v>1.0064765587115028</v>
      </c>
    </row>
    <row r="3444" spans="27:32" x14ac:dyDescent="0.25">
      <c r="AA3444" s="7"/>
      <c r="AB3444" s="7"/>
      <c r="AC3444" s="7"/>
      <c r="AD3444">
        <f t="shared" si="213"/>
        <v>6.8820000000002646E-3</v>
      </c>
      <c r="AE3444">
        <f t="shared" si="212"/>
        <v>1.0072028280089795</v>
      </c>
      <c r="AF3444">
        <f t="shared" si="214"/>
        <v>1.0065352817513598</v>
      </c>
    </row>
    <row r="3445" spans="27:32" x14ac:dyDescent="0.25">
      <c r="AA3445" s="7"/>
      <c r="AB3445" s="7"/>
      <c r="AC3445" s="7"/>
      <c r="AD3445">
        <f t="shared" si="213"/>
        <v>6.8840000000002649E-3</v>
      </c>
      <c r="AE3445">
        <f t="shared" si="212"/>
        <v>1.0072639851826777</v>
      </c>
      <c r="AF3445">
        <f t="shared" si="214"/>
        <v>1.0065935979218819</v>
      </c>
    </row>
    <row r="3446" spans="27:32" x14ac:dyDescent="0.25">
      <c r="AA3446" s="7"/>
      <c r="AB3446" s="7"/>
      <c r="AC3446" s="7"/>
      <c r="AD3446">
        <f t="shared" si="213"/>
        <v>6.8860000000002652E-3</v>
      </c>
      <c r="AE3446">
        <f t="shared" si="212"/>
        <v>1.0073247024349896</v>
      </c>
      <c r="AF3446">
        <f t="shared" si="214"/>
        <v>1.0066515059626933</v>
      </c>
    </row>
    <row r="3447" spans="27:32" x14ac:dyDescent="0.25">
      <c r="AA3447" s="7"/>
      <c r="AB3447" s="7"/>
      <c r="AC3447" s="7"/>
      <c r="AD3447">
        <f t="shared" si="213"/>
        <v>6.8880000000002654E-3</v>
      </c>
      <c r="AE3447">
        <f t="shared" si="212"/>
        <v>1.0073849784761666</v>
      </c>
      <c r="AF3447">
        <f t="shared" si="214"/>
        <v>1.0067090046326985</v>
      </c>
    </row>
    <row r="3448" spans="27:32" x14ac:dyDescent="0.25">
      <c r="AA3448" s="7"/>
      <c r="AB3448" s="7"/>
      <c r="AC3448" s="7"/>
      <c r="AD3448">
        <f t="shared" si="213"/>
        <v>6.8900000000002657E-3</v>
      </c>
      <c r="AE3448">
        <f t="shared" si="212"/>
        <v>1.0074448120370942</v>
      </c>
      <c r="AF3448">
        <f t="shared" si="214"/>
        <v>1.0067660927100825</v>
      </c>
    </row>
    <row r="3449" spans="27:32" x14ac:dyDescent="0.25">
      <c r="AA3449" s="7"/>
      <c r="AB3449" s="7"/>
      <c r="AC3449" s="7"/>
      <c r="AD3449">
        <f t="shared" si="213"/>
        <v>6.892000000000266E-3</v>
      </c>
      <c r="AE3449">
        <f t="shared" si="212"/>
        <v>1.0075042018692892</v>
      </c>
      <c r="AF3449">
        <f t="shared" si="214"/>
        <v>1.0068227689923095</v>
      </c>
    </row>
    <row r="3450" spans="27:32" x14ac:dyDescent="0.25">
      <c r="AA3450" s="7"/>
      <c r="AB3450" s="7"/>
      <c r="AC3450" s="7"/>
      <c r="AD3450">
        <f t="shared" si="213"/>
        <v>6.8940000000002662E-3</v>
      </c>
      <c r="AE3450">
        <f t="shared" si="212"/>
        <v>1.0075631467448984</v>
      </c>
      <c r="AF3450">
        <f t="shared" si="214"/>
        <v>1.0068790322961212</v>
      </c>
    </row>
    <row r="3451" spans="27:32" x14ac:dyDescent="0.25">
      <c r="AA3451" s="7"/>
      <c r="AB3451" s="7"/>
      <c r="AC3451" s="7"/>
      <c r="AD3451">
        <f t="shared" si="213"/>
        <v>6.8960000000002665E-3</v>
      </c>
      <c r="AE3451">
        <f t="shared" si="212"/>
        <v>1.0076216454566944</v>
      </c>
      <c r="AF3451">
        <f t="shared" si="214"/>
        <v>1.0069348814575343</v>
      </c>
    </row>
    <row r="3452" spans="27:32" x14ac:dyDescent="0.25">
      <c r="AA3452" s="7"/>
      <c r="AB3452" s="7"/>
      <c r="AC3452" s="7"/>
      <c r="AD3452">
        <f t="shared" si="213"/>
        <v>6.8980000000002668E-3</v>
      </c>
      <c r="AE3452">
        <f t="shared" si="212"/>
        <v>1.0076796968180723</v>
      </c>
      <c r="AF3452">
        <f t="shared" si="214"/>
        <v>1.0069903153318376</v>
      </c>
    </row>
    <row r="3453" spans="27:32" x14ac:dyDescent="0.25">
      <c r="AA3453" s="7"/>
      <c r="AB3453" s="7"/>
      <c r="AC3453" s="7"/>
      <c r="AD3453">
        <f t="shared" si="213"/>
        <v>6.900000000000267E-3</v>
      </c>
      <c r="AE3453">
        <f t="shared" si="212"/>
        <v>1.0077372996630438</v>
      </c>
      <c r="AF3453">
        <f t="shared" si="214"/>
        <v>1.0070453327935875</v>
      </c>
    </row>
    <row r="3454" spans="27:32" x14ac:dyDescent="0.25">
      <c r="AA3454" s="7"/>
      <c r="AB3454" s="7"/>
      <c r="AC3454" s="7"/>
      <c r="AD3454">
        <f t="shared" si="213"/>
        <v>6.9020000000002673E-3</v>
      </c>
      <c r="AE3454">
        <f t="shared" si="212"/>
        <v>1.0077944528462315</v>
      </c>
      <c r="AF3454">
        <f t="shared" si="214"/>
        <v>1.0070999327366041</v>
      </c>
    </row>
    <row r="3455" spans="27:32" x14ac:dyDescent="0.25">
      <c r="AA3455" s="7"/>
      <c r="AB3455" s="7"/>
      <c r="AC3455" s="7"/>
      <c r="AD3455">
        <f t="shared" si="213"/>
        <v>6.9040000000002676E-3</v>
      </c>
      <c r="AE3455">
        <f t="shared" si="212"/>
        <v>1.0078511552428631</v>
      </c>
      <c r="AF3455">
        <f t="shared" si="214"/>
        <v>1.0071541140739644</v>
      </c>
    </row>
    <row r="3456" spans="27:32" x14ac:dyDescent="0.25">
      <c r="AA3456" s="7"/>
      <c r="AB3456" s="7"/>
      <c r="AC3456" s="7"/>
      <c r="AD3456">
        <f t="shared" si="213"/>
        <v>6.9060000000002678E-3</v>
      </c>
      <c r="AE3456">
        <f t="shared" si="212"/>
        <v>1.0079074057487634</v>
      </c>
      <c r="AF3456">
        <f t="shared" si="214"/>
        <v>1.0072078757379967</v>
      </c>
    </row>
    <row r="3457" spans="27:32" x14ac:dyDescent="0.25">
      <c r="AA3457" s="7"/>
      <c r="AB3457" s="7"/>
      <c r="AC3457" s="7"/>
      <c r="AD3457">
        <f t="shared" si="213"/>
        <v>6.9080000000002681E-3</v>
      </c>
      <c r="AE3457">
        <f t="shared" si="212"/>
        <v>1.0079632032803463</v>
      </c>
      <c r="AF3457">
        <f t="shared" si="214"/>
        <v>1.0072612166802748</v>
      </c>
    </row>
    <row r="3458" spans="27:32" x14ac:dyDescent="0.25">
      <c r="AA3458" s="7"/>
      <c r="AB3458" s="7"/>
      <c r="AC3458" s="7"/>
      <c r="AD3458">
        <f t="shared" si="213"/>
        <v>6.9100000000002684E-3</v>
      </c>
      <c r="AE3458">
        <f t="shared" si="212"/>
        <v>1.0080185467746057</v>
      </c>
      <c r="AF3458">
        <f t="shared" si="214"/>
        <v>1.0073141358716082</v>
      </c>
    </row>
    <row r="3459" spans="27:32" x14ac:dyDescent="0.25">
      <c r="AA3459" s="7"/>
      <c r="AB3459" s="7"/>
      <c r="AC3459" s="7"/>
      <c r="AD3459">
        <f t="shared" si="213"/>
        <v>6.9120000000002686E-3</v>
      </c>
      <c r="AE3459">
        <f t="shared" ref="AE3459:AE3522" si="215">2*ZL*EXP((-NL*AD3459)/(2*NQ))*(SIN((AD3459*SQRT(4*NK*NQ-NL^2))/(2*NQ))/SQRT(4*NK*NQ-NL^2))-NL*ZK*EXP((-NL*AD3459)/(2*NQ))*(SIN((AD3459*SQRT(4*NK*NQ-NL^2))/(2*NQ))/(NK*SQRT(4*NK*NQ-NL^2)))-ZQ*(NL/NQ)*EXP((-NL*AD3459)/(2*NQ))*(SIN((AD3459*SQRT(4*NK*NQ-NL^2))/(2*NQ))/SQRT(4*NK*NQ-NL^2))+ZQ*EXP((-NL*AD3459)/(2*NQ))*(COS((AD3459*SQRT(4*NK*NQ-NL^2))/(2*NQ))/NQ)-ZK*EXP((-NL*AD3459)/(2*NQ))*(COS((AD3459*SQRT(4*NK*NQ-NL^2))/(2*NQ))/NK)+ZK/NK</f>
        <v>1.0080734351891061</v>
      </c>
      <c r="AF3459">
        <f t="shared" si="214"/>
        <v>1.0073666323020352</v>
      </c>
    </row>
    <row r="3460" spans="27:32" x14ac:dyDescent="0.25">
      <c r="AA3460" s="7"/>
      <c r="AB3460" s="7"/>
      <c r="AC3460" s="7"/>
      <c r="AD3460">
        <f t="shared" ref="AD3460:AD3523" si="216">AD3459+t_MAX/5000</f>
        <v>6.9140000000002689E-3</v>
      </c>
      <c r="AE3460">
        <f t="shared" si="215"/>
        <v>1.0081278675019716</v>
      </c>
      <c r="AF3460">
        <f t="shared" si="214"/>
        <v>1.0074187049808125</v>
      </c>
    </row>
    <row r="3461" spans="27:32" x14ac:dyDescent="0.25">
      <c r="AA3461" s="7"/>
      <c r="AB3461" s="7"/>
      <c r="AC3461" s="7"/>
      <c r="AD3461">
        <f t="shared" si="216"/>
        <v>6.9160000000002692E-3</v>
      </c>
      <c r="AE3461">
        <f t="shared" si="215"/>
        <v>1.0081818427118749</v>
      </c>
      <c r="AF3461">
        <f t="shared" ref="AF3461:AF3524" si="217">(1*(ZQ/TA_SIM^2+ZL/TA_SIM+ZK)-1*(2*ZQ/TA_SIM^2+ZL/TA_SIM)+1*(ZQ/TA_SIM^2)+AF3460*(2*NQ/TA_SIM^2+NL/TA_SIM)-AF3459*(NQ/TA_SIM^2))/(NQ/TA_SIM^2+NL/TA_SIM+NK)</f>
        <v>1.0074703529364066</v>
      </c>
    </row>
    <row r="3462" spans="27:32" x14ac:dyDescent="0.25">
      <c r="AA3462" s="7"/>
      <c r="AB3462" s="7"/>
      <c r="AC3462" s="7"/>
      <c r="AD3462">
        <f t="shared" si="216"/>
        <v>6.9180000000002694E-3</v>
      </c>
      <c r="AE3462">
        <f t="shared" si="215"/>
        <v>1.0082353598380256</v>
      </c>
      <c r="AF3462">
        <f t="shared" si="217"/>
        <v>1.0075215752164819</v>
      </c>
    </row>
    <row r="3463" spans="27:32" x14ac:dyDescent="0.25">
      <c r="AA3463" s="7"/>
      <c r="AB3463" s="7"/>
      <c r="AC3463" s="7"/>
      <c r="AD3463">
        <f t="shared" si="216"/>
        <v>6.9200000000002697E-3</v>
      </c>
      <c r="AE3463">
        <f t="shared" si="215"/>
        <v>1.0082884179201559</v>
      </c>
      <c r="AF3463">
        <f t="shared" si="217"/>
        <v>1.0075723708878903</v>
      </c>
    </row>
    <row r="3464" spans="27:32" x14ac:dyDescent="0.25">
      <c r="AA3464" s="7"/>
      <c r="AB3464" s="7"/>
      <c r="AC3464" s="7"/>
      <c r="AD3464">
        <f t="shared" si="216"/>
        <v>6.92200000000027E-3</v>
      </c>
      <c r="AE3464">
        <f t="shared" si="215"/>
        <v>1.0083410160185089</v>
      </c>
      <c r="AF3464">
        <f t="shared" si="217"/>
        <v>1.0076227390366586</v>
      </c>
    </row>
    <row r="3465" spans="27:32" x14ac:dyDescent="0.25">
      <c r="AA3465" s="7"/>
      <c r="AB3465" s="7"/>
      <c r="AC3465" s="7"/>
      <c r="AD3465">
        <f t="shared" si="216"/>
        <v>6.9240000000002702E-3</v>
      </c>
      <c r="AE3465">
        <f t="shared" si="215"/>
        <v>1.0083931532138224</v>
      </c>
      <c r="AF3465">
        <f t="shared" si="217"/>
        <v>1.0076726787679757</v>
      </c>
    </row>
    <row r="3466" spans="27:32" x14ac:dyDescent="0.25">
      <c r="AA3466" s="7"/>
      <c r="AB3466" s="7"/>
      <c r="AC3466" s="7"/>
      <c r="AD3466">
        <f t="shared" si="216"/>
        <v>6.9260000000002705E-3</v>
      </c>
      <c r="AE3466">
        <f t="shared" si="215"/>
        <v>1.0084448286073151</v>
      </c>
      <c r="AF3466">
        <f t="shared" si="217"/>
        <v>1.0077221892061792</v>
      </c>
    </row>
    <row r="3467" spans="27:32" x14ac:dyDescent="0.25">
      <c r="AA3467" s="7"/>
      <c r="AB3467" s="7"/>
      <c r="AC3467" s="7"/>
      <c r="AD3467">
        <f t="shared" si="216"/>
        <v>6.9280000000002707E-3</v>
      </c>
      <c r="AE3467">
        <f t="shared" si="215"/>
        <v>1.0084960413206694</v>
      </c>
      <c r="AF3467">
        <f t="shared" si="217"/>
        <v>1.0077712694947407</v>
      </c>
    </row>
    <row r="3468" spans="27:32" x14ac:dyDescent="0.25">
      <c r="AA3468" s="7"/>
      <c r="AB3468" s="7"/>
      <c r="AC3468" s="7"/>
      <c r="AD3468">
        <f t="shared" si="216"/>
        <v>6.930000000000271E-3</v>
      </c>
      <c r="AE3468">
        <f t="shared" si="215"/>
        <v>1.0085467904960157</v>
      </c>
      <c r="AF3468">
        <f t="shared" si="217"/>
        <v>1.0078199187962518</v>
      </c>
    </row>
    <row r="3469" spans="27:32" x14ac:dyDescent="0.25">
      <c r="AA3469" s="7"/>
      <c r="AB3469" s="7"/>
      <c r="AC3469" s="7"/>
      <c r="AD3469">
        <f t="shared" si="216"/>
        <v>6.9320000000002713E-3</v>
      </c>
      <c r="AE3469">
        <f t="shared" si="215"/>
        <v>1.0085970752959146</v>
      </c>
      <c r="AF3469">
        <f t="shared" si="217"/>
        <v>1.0078681362924069</v>
      </c>
    </row>
    <row r="3470" spans="27:32" x14ac:dyDescent="0.25">
      <c r="AA3470" s="7"/>
      <c r="AB3470" s="7"/>
      <c r="AC3470" s="7"/>
      <c r="AD3470">
        <f t="shared" si="216"/>
        <v>6.9340000000002715E-3</v>
      </c>
      <c r="AE3470">
        <f t="shared" si="215"/>
        <v>1.0086468949033376</v>
      </c>
      <c r="AF3470">
        <f t="shared" si="217"/>
        <v>1.0079159211839881</v>
      </c>
    </row>
    <row r="3471" spans="27:32" x14ac:dyDescent="0.25">
      <c r="AA3471" s="7"/>
      <c r="AB3471" s="7"/>
      <c r="AC3471" s="7"/>
      <c r="AD3471">
        <f t="shared" si="216"/>
        <v>6.9360000000002718E-3</v>
      </c>
      <c r="AE3471">
        <f t="shared" si="215"/>
        <v>1.0086962485216504</v>
      </c>
      <c r="AF3471">
        <f t="shared" si="217"/>
        <v>1.0079632726908476</v>
      </c>
    </row>
    <row r="3472" spans="27:32" x14ac:dyDescent="0.25">
      <c r="AA3472" s="7"/>
      <c r="AB3472" s="7"/>
      <c r="AC3472" s="7"/>
      <c r="AD3472">
        <f t="shared" si="216"/>
        <v>6.9380000000002721E-3</v>
      </c>
      <c r="AE3472">
        <f t="shared" si="215"/>
        <v>1.0087451353745902</v>
      </c>
      <c r="AF3472">
        <f t="shared" si="217"/>
        <v>1.0080101900518896</v>
      </c>
    </row>
    <row r="3473" spans="27:32" x14ac:dyDescent="0.25">
      <c r="AA3473" s="7"/>
      <c r="AB3473" s="7"/>
      <c r="AC3473" s="7"/>
      <c r="AD3473">
        <f t="shared" si="216"/>
        <v>6.9400000000002723E-3</v>
      </c>
      <c r="AE3473">
        <f t="shared" si="215"/>
        <v>1.0087935547062479</v>
      </c>
      <c r="AF3473">
        <f t="shared" si="217"/>
        <v>1.0080566725250522</v>
      </c>
    </row>
    <row r="3474" spans="27:32" x14ac:dyDescent="0.25">
      <c r="AA3474" s="7"/>
      <c r="AB3474" s="7"/>
      <c r="AC3474" s="7"/>
      <c r="AD3474">
        <f t="shared" si="216"/>
        <v>6.9420000000002726E-3</v>
      </c>
      <c r="AE3474">
        <f t="shared" si="215"/>
        <v>1.0088415057810447</v>
      </c>
      <c r="AF3474">
        <f t="shared" si="217"/>
        <v>1.0081027193872876</v>
      </c>
    </row>
    <row r="3475" spans="27:32" x14ac:dyDescent="0.25">
      <c r="AA3475" s="7"/>
      <c r="AB3475" s="7"/>
      <c r="AC3475" s="7"/>
      <c r="AD3475">
        <f t="shared" si="216"/>
        <v>6.9440000000002729E-3</v>
      </c>
      <c r="AE3475">
        <f t="shared" si="215"/>
        <v>1.0088889878837117</v>
      </c>
      <c r="AF3475">
        <f t="shared" si="217"/>
        <v>1.0081483299345426</v>
      </c>
    </row>
    <row r="3476" spans="27:32" x14ac:dyDescent="0.25">
      <c r="AA3476" s="7"/>
      <c r="AB3476" s="7"/>
      <c r="AC3476" s="7"/>
      <c r="AD3476">
        <f t="shared" si="216"/>
        <v>6.9460000000002731E-3</v>
      </c>
      <c r="AE3476">
        <f t="shared" si="215"/>
        <v>1.0089360003192656</v>
      </c>
      <c r="AF3476">
        <f t="shared" si="217"/>
        <v>1.0081935034817382</v>
      </c>
    </row>
    <row r="3477" spans="27:32" x14ac:dyDescent="0.25">
      <c r="AA3477" s="7"/>
      <c r="AB3477" s="7"/>
      <c r="AC3477" s="7"/>
      <c r="AD3477">
        <f t="shared" si="216"/>
        <v>6.9480000000002734E-3</v>
      </c>
      <c r="AE3477">
        <f t="shared" si="215"/>
        <v>1.0089825424129868</v>
      </c>
      <c r="AF3477">
        <f t="shared" si="217"/>
        <v>1.0082382393627476</v>
      </c>
    </row>
    <row r="3478" spans="27:32" x14ac:dyDescent="0.25">
      <c r="AA3478" s="7"/>
      <c r="AB3478" s="7"/>
      <c r="AC3478" s="7"/>
      <c r="AD3478">
        <f t="shared" si="216"/>
        <v>6.9500000000002737E-3</v>
      </c>
      <c r="AE3478">
        <f t="shared" si="215"/>
        <v>1.0090286135103936</v>
      </c>
      <c r="AF3478">
        <f t="shared" si="217"/>
        <v>1.0082825369303747</v>
      </c>
    </row>
    <row r="3479" spans="27:32" x14ac:dyDescent="0.25">
      <c r="AA3479" s="7"/>
      <c r="AB3479" s="7"/>
      <c r="AC3479" s="7"/>
      <c r="AD3479">
        <f t="shared" si="216"/>
        <v>6.9520000000002739E-3</v>
      </c>
      <c r="AE3479">
        <f t="shared" si="215"/>
        <v>1.0090742129772183</v>
      </c>
      <c r="AF3479">
        <f t="shared" si="217"/>
        <v>1.0083263955563311</v>
      </c>
    </row>
    <row r="3480" spans="27:32" x14ac:dyDescent="0.25">
      <c r="AA3480" s="7"/>
      <c r="AB3480" s="7"/>
      <c r="AC3480" s="7"/>
      <c r="AD3480">
        <f t="shared" si="216"/>
        <v>6.9540000000002742E-3</v>
      </c>
      <c r="AE3480">
        <f t="shared" si="215"/>
        <v>1.009119340199381</v>
      </c>
      <c r="AF3480">
        <f t="shared" si="217"/>
        <v>1.0083698146312126</v>
      </c>
    </row>
    <row r="3481" spans="27:32" x14ac:dyDescent="0.25">
      <c r="AA3481" s="7"/>
      <c r="AB3481" s="7"/>
      <c r="AC3481" s="7"/>
      <c r="AD3481">
        <f t="shared" si="216"/>
        <v>6.9560000000002745E-3</v>
      </c>
      <c r="AE3481">
        <f t="shared" si="215"/>
        <v>1.0091639945829631</v>
      </c>
      <c r="AF3481">
        <f t="shared" si="217"/>
        <v>1.0084127935644756</v>
      </c>
    </row>
    <row r="3482" spans="27:32" x14ac:dyDescent="0.25">
      <c r="AA3482" s="7"/>
      <c r="AB3482" s="7"/>
      <c r="AC3482" s="7"/>
      <c r="AD3482">
        <f t="shared" si="216"/>
        <v>6.9580000000002747E-3</v>
      </c>
      <c r="AE3482">
        <f t="shared" si="215"/>
        <v>1.0092081755541802</v>
      </c>
      <c r="AF3482">
        <f t="shared" si="217"/>
        <v>1.0084553317844118</v>
      </c>
    </row>
    <row r="3483" spans="27:32" x14ac:dyDescent="0.25">
      <c r="AA3483" s="7"/>
      <c r="AB3483" s="7"/>
      <c r="AC3483" s="7"/>
      <c r="AD3483">
        <f t="shared" si="216"/>
        <v>6.960000000000275E-3</v>
      </c>
      <c r="AE3483">
        <f t="shared" si="215"/>
        <v>1.0092518825593546</v>
      </c>
      <c r="AF3483">
        <f t="shared" si="217"/>
        <v>1.0084974287381232</v>
      </c>
    </row>
    <row r="3484" spans="27:32" x14ac:dyDescent="0.25">
      <c r="AA3484" s="7"/>
      <c r="AB3484" s="7"/>
      <c r="AC3484" s="7"/>
      <c r="AD3484">
        <f t="shared" si="216"/>
        <v>6.9620000000002753E-3</v>
      </c>
      <c r="AE3484">
        <f t="shared" si="215"/>
        <v>1.0092951150648857</v>
      </c>
      <c r="AF3484">
        <f t="shared" si="217"/>
        <v>1.0085390838914956</v>
      </c>
    </row>
    <row r="3485" spans="27:32" x14ac:dyDescent="0.25">
      <c r="AA3485" s="7"/>
      <c r="AB3485" s="7"/>
      <c r="AC3485" s="7"/>
      <c r="AD3485">
        <f t="shared" si="216"/>
        <v>6.9640000000002755E-3</v>
      </c>
      <c r="AE3485">
        <f t="shared" si="215"/>
        <v>1.0093378725572217</v>
      </c>
      <c r="AF3485">
        <f t="shared" si="217"/>
        <v>1.0085802967291722</v>
      </c>
    </row>
    <row r="3486" spans="27:32" x14ac:dyDescent="0.25">
      <c r="AA3486" s="7"/>
      <c r="AB3486" s="7"/>
      <c r="AC3486" s="7"/>
      <c r="AD3486">
        <f t="shared" si="216"/>
        <v>6.9660000000002758E-3</v>
      </c>
      <c r="AE3486">
        <f t="shared" si="215"/>
        <v>1.0093801545428287</v>
      </c>
      <c r="AF3486">
        <f t="shared" si="217"/>
        <v>1.0086210667545255</v>
      </c>
    </row>
    <row r="3487" spans="27:32" x14ac:dyDescent="0.25">
      <c r="AA3487" s="7"/>
      <c r="AB3487" s="7"/>
      <c r="AC3487" s="7"/>
      <c r="AD3487">
        <f t="shared" si="216"/>
        <v>6.9680000000002761E-3</v>
      </c>
      <c r="AE3487">
        <f t="shared" si="215"/>
        <v>1.0094219605481605</v>
      </c>
      <c r="AF3487">
        <f t="shared" si="217"/>
        <v>1.0086613934896294</v>
      </c>
    </row>
    <row r="3488" spans="27:32" x14ac:dyDescent="0.25">
      <c r="AA3488" s="7"/>
      <c r="AB3488" s="7"/>
      <c r="AC3488" s="7"/>
      <c r="AD3488">
        <f t="shared" si="216"/>
        <v>6.9700000000002763E-3</v>
      </c>
      <c r="AE3488">
        <f t="shared" si="215"/>
        <v>1.0094632901196268</v>
      </c>
      <c r="AF3488">
        <f t="shared" si="217"/>
        <v>1.008701276475231</v>
      </c>
    </row>
    <row r="3489" spans="27:32" x14ac:dyDescent="0.25">
      <c r="AA3489" s="7"/>
      <c r="AB3489" s="7"/>
      <c r="AC3489" s="7"/>
      <c r="AD3489">
        <f t="shared" si="216"/>
        <v>6.9720000000002766E-3</v>
      </c>
      <c r="AE3489">
        <f t="shared" si="215"/>
        <v>1.0095041428235607</v>
      </c>
      <c r="AF3489">
        <f t="shared" si="217"/>
        <v>1.0087407152707206</v>
      </c>
    </row>
    <row r="3490" spans="27:32" x14ac:dyDescent="0.25">
      <c r="AA3490" s="7"/>
      <c r="AB3490" s="7"/>
      <c r="AC3490" s="7"/>
      <c r="AD3490">
        <f t="shared" si="216"/>
        <v>6.9740000000002769E-3</v>
      </c>
      <c r="AE3490">
        <f t="shared" si="215"/>
        <v>1.0095445182461866</v>
      </c>
      <c r="AF3490">
        <f t="shared" si="217"/>
        <v>1.0087797094541018</v>
      </c>
    </row>
    <row r="3491" spans="27:32" x14ac:dyDescent="0.25">
      <c r="AA3491" s="7"/>
      <c r="AB3491" s="7"/>
      <c r="AC3491" s="7"/>
      <c r="AD3491">
        <f t="shared" si="216"/>
        <v>6.9760000000002771E-3</v>
      </c>
      <c r="AE3491">
        <f t="shared" si="215"/>
        <v>1.0095844159935861</v>
      </c>
      <c r="AF3491">
        <f t="shared" si="217"/>
        <v>1.0088182586219603</v>
      </c>
    </row>
    <row r="3492" spans="27:32" x14ac:dyDescent="0.25">
      <c r="AA3492" s="7"/>
      <c r="AB3492" s="7"/>
      <c r="AC3492" s="7"/>
      <c r="AD3492">
        <f t="shared" si="216"/>
        <v>6.9780000000002774E-3</v>
      </c>
      <c r="AE3492">
        <f t="shared" si="215"/>
        <v>1.0096238356916631</v>
      </c>
      <c r="AF3492">
        <f t="shared" si="217"/>
        <v>1.0088563623894331</v>
      </c>
    </row>
    <row r="3493" spans="27:32" x14ac:dyDescent="0.25">
      <c r="AA3493" s="7"/>
      <c r="AB3493" s="7"/>
      <c r="AC3493" s="7"/>
      <c r="AD3493">
        <f t="shared" si="216"/>
        <v>6.9800000000002776E-3</v>
      </c>
      <c r="AE3493">
        <f t="shared" si="215"/>
        <v>1.0096627769861102</v>
      </c>
      <c r="AF3493">
        <f t="shared" si="217"/>
        <v>1.0088940203901759</v>
      </c>
    </row>
    <row r="3494" spans="27:32" x14ac:dyDescent="0.25">
      <c r="AA3494" s="7"/>
      <c r="AB3494" s="7"/>
      <c r="AC3494" s="7"/>
      <c r="AD3494">
        <f t="shared" si="216"/>
        <v>6.9820000000002779E-3</v>
      </c>
      <c r="AE3494">
        <f t="shared" si="215"/>
        <v>1.0097012395423717</v>
      </c>
      <c r="AF3494">
        <f t="shared" si="217"/>
        <v>1.0089312322763306</v>
      </c>
    </row>
    <row r="3495" spans="27:32" x14ac:dyDescent="0.25">
      <c r="AA3495" s="7"/>
      <c r="AB3495" s="7"/>
      <c r="AC3495" s="7"/>
      <c r="AD3495">
        <f t="shared" si="216"/>
        <v>6.9840000000002782E-3</v>
      </c>
      <c r="AE3495">
        <f t="shared" si="215"/>
        <v>1.0097392230456079</v>
      </c>
      <c r="AF3495">
        <f t="shared" si="217"/>
        <v>1.0089679977184915</v>
      </c>
    </row>
    <row r="3496" spans="27:32" x14ac:dyDescent="0.25">
      <c r="AA3496" s="7"/>
      <c r="AB3496" s="7"/>
      <c r="AC3496" s="7"/>
      <c r="AD3496">
        <f t="shared" si="216"/>
        <v>6.9860000000002784E-3</v>
      </c>
      <c r="AE3496">
        <f t="shared" si="215"/>
        <v>1.0097767272006577</v>
      </c>
      <c r="AF3496">
        <f t="shared" si="217"/>
        <v>1.0090043164056723</v>
      </c>
    </row>
    <row r="3497" spans="27:32" x14ac:dyDescent="0.25">
      <c r="AA3497" s="7"/>
      <c r="AB3497" s="7"/>
      <c r="AC3497" s="7"/>
      <c r="AD3497">
        <f t="shared" si="216"/>
        <v>6.9880000000002787E-3</v>
      </c>
      <c r="AE3497">
        <f t="shared" si="215"/>
        <v>1.0098137517320012</v>
      </c>
      <c r="AF3497">
        <f t="shared" si="217"/>
        <v>1.0090401880452706</v>
      </c>
    </row>
    <row r="3498" spans="27:32" x14ac:dyDescent="0.25">
      <c r="AA3498" s="7"/>
      <c r="AB3498" s="7"/>
      <c r="AC3498" s="7"/>
      <c r="AD3498">
        <f t="shared" si="216"/>
        <v>6.990000000000279E-3</v>
      </c>
      <c r="AE3498">
        <f t="shared" si="215"/>
        <v>1.0098502963837204</v>
      </c>
      <c r="AF3498">
        <f t="shared" si="217"/>
        <v>1.0090756123630327</v>
      </c>
    </row>
    <row r="3499" spans="27:32" x14ac:dyDescent="0.25">
      <c r="AA3499" s="7"/>
      <c r="AB3499" s="7"/>
      <c r="AC3499" s="7"/>
      <c r="AD3499">
        <f t="shared" si="216"/>
        <v>6.9920000000002792E-3</v>
      </c>
      <c r="AE3499">
        <f t="shared" si="215"/>
        <v>1.0098863609194617</v>
      </c>
      <c r="AF3499">
        <f t="shared" si="217"/>
        <v>1.0091105891030177</v>
      </c>
    </row>
    <row r="3500" spans="27:32" x14ac:dyDescent="0.25">
      <c r="AA3500" s="7"/>
      <c r="AB3500" s="7"/>
      <c r="AC3500" s="7"/>
      <c r="AD3500">
        <f t="shared" si="216"/>
        <v>6.9940000000002795E-3</v>
      </c>
      <c r="AE3500">
        <f t="shared" si="215"/>
        <v>1.0099219451223946</v>
      </c>
      <c r="AF3500">
        <f t="shared" si="217"/>
        <v>1.0091451180275615</v>
      </c>
    </row>
    <row r="3501" spans="27:32" x14ac:dyDescent="0.25">
      <c r="AA3501" s="7"/>
      <c r="AB3501" s="7"/>
      <c r="AC3501" s="7"/>
      <c r="AD3501">
        <f t="shared" si="216"/>
        <v>6.9960000000002798E-3</v>
      </c>
      <c r="AE3501">
        <f t="shared" si="215"/>
        <v>1.0099570487951715</v>
      </c>
      <c r="AF3501">
        <f t="shared" si="217"/>
        <v>1.0091791989172387</v>
      </c>
    </row>
    <row r="3502" spans="27:32" x14ac:dyDescent="0.25">
      <c r="AA3502" s="7"/>
      <c r="AB3502" s="7"/>
      <c r="AC3502" s="7"/>
      <c r="AD3502">
        <f t="shared" si="216"/>
        <v>6.99800000000028E-3</v>
      </c>
      <c r="AE3502">
        <f t="shared" si="215"/>
        <v>1.0099916717598876</v>
      </c>
      <c r="AF3502">
        <f t="shared" si="217"/>
        <v>1.0092128315708258</v>
      </c>
    </row>
    <row r="3503" spans="27:32" x14ac:dyDescent="0.25">
      <c r="AA3503" s="7"/>
      <c r="AB3503" s="7"/>
      <c r="AC3503" s="7"/>
      <c r="AD3503">
        <f t="shared" si="216"/>
        <v>7.0000000000002803E-3</v>
      </c>
      <c r="AE3503">
        <f t="shared" si="215"/>
        <v>1.0100258138580374</v>
      </c>
      <c r="AF3503">
        <f t="shared" si="217"/>
        <v>1.0092460158052619</v>
      </c>
    </row>
    <row r="3504" spans="27:32" x14ac:dyDescent="0.25">
      <c r="AA3504" s="7"/>
      <c r="AB3504" s="7"/>
      <c r="AC3504" s="7"/>
      <c r="AD3504">
        <f t="shared" si="216"/>
        <v>7.0020000000002806E-3</v>
      </c>
      <c r="AE3504">
        <f t="shared" si="215"/>
        <v>1.0100594749504741</v>
      </c>
      <c r="AF3504">
        <f t="shared" si="217"/>
        <v>1.0092787514556101</v>
      </c>
    </row>
    <row r="3505" spans="27:32" x14ac:dyDescent="0.25">
      <c r="AA3505" s="7"/>
      <c r="AB3505" s="7"/>
      <c r="AC3505" s="7"/>
      <c r="AD3505">
        <f t="shared" si="216"/>
        <v>7.0040000000002808E-3</v>
      </c>
      <c r="AE3505">
        <f t="shared" si="215"/>
        <v>1.0100926549173654</v>
      </c>
      <c r="AF3505">
        <f t="shared" si="217"/>
        <v>1.0093110383750179</v>
      </c>
    </row>
    <row r="3506" spans="27:32" x14ac:dyDescent="0.25">
      <c r="AA3506" s="7"/>
      <c r="AB3506" s="7"/>
      <c r="AC3506" s="7"/>
      <c r="AD3506">
        <f t="shared" si="216"/>
        <v>7.0060000000002811E-3</v>
      </c>
      <c r="AE3506">
        <f t="shared" si="215"/>
        <v>1.0101253536581496</v>
      </c>
      <c r="AF3506">
        <f t="shared" si="217"/>
        <v>1.0093428764346766</v>
      </c>
    </row>
    <row r="3507" spans="27:32" x14ac:dyDescent="0.25">
      <c r="AA3507" s="7"/>
      <c r="AB3507" s="7"/>
      <c r="AC3507" s="7"/>
      <c r="AD3507">
        <f t="shared" si="216"/>
        <v>7.0080000000002814E-3</v>
      </c>
      <c r="AE3507">
        <f t="shared" si="215"/>
        <v>1.0101575710914916</v>
      </c>
      <c r="AF3507">
        <f t="shared" si="217"/>
        <v>1.0093742655237807</v>
      </c>
    </row>
    <row r="3508" spans="27:32" x14ac:dyDescent="0.25">
      <c r="AA3508" s="7"/>
      <c r="AB3508" s="7"/>
      <c r="AC3508" s="7"/>
      <c r="AD3508">
        <f t="shared" si="216"/>
        <v>7.0100000000002816E-3</v>
      </c>
      <c r="AE3508">
        <f t="shared" si="215"/>
        <v>1.0101893071552384</v>
      </c>
      <c r="AF3508">
        <f t="shared" si="217"/>
        <v>1.0094052055494864</v>
      </c>
    </row>
    <row r="3509" spans="27:32" x14ac:dyDescent="0.25">
      <c r="AA3509" s="7"/>
      <c r="AB3509" s="7"/>
      <c r="AC3509" s="7"/>
      <c r="AD3509">
        <f t="shared" si="216"/>
        <v>7.0120000000002819E-3</v>
      </c>
      <c r="AE3509">
        <f t="shared" si="215"/>
        <v>1.010220561806372</v>
      </c>
      <c r="AF3509">
        <f t="shared" si="217"/>
        <v>1.0094356964368694</v>
      </c>
    </row>
    <row r="3510" spans="27:32" x14ac:dyDescent="0.25">
      <c r="AA3510" s="7"/>
      <c r="AB3510" s="7"/>
      <c r="AC3510" s="7"/>
      <c r="AD3510">
        <f t="shared" si="216"/>
        <v>7.0140000000002822E-3</v>
      </c>
      <c r="AE3510">
        <f t="shared" si="215"/>
        <v>1.0102513350209645</v>
      </c>
      <c r="AF3510">
        <f t="shared" si="217"/>
        <v>1.0094657381288825</v>
      </c>
    </row>
    <row r="3511" spans="27:32" x14ac:dyDescent="0.25">
      <c r="AA3511" s="7"/>
      <c r="AB3511" s="7"/>
      <c r="AC3511" s="7"/>
      <c r="AD3511">
        <f t="shared" si="216"/>
        <v>7.0160000000002824E-3</v>
      </c>
      <c r="AE3511">
        <f t="shared" si="215"/>
        <v>1.0102816267941301</v>
      </c>
      <c r="AF3511">
        <f t="shared" si="217"/>
        <v>1.0094953305863119</v>
      </c>
    </row>
    <row r="3512" spans="27:32" x14ac:dyDescent="0.25">
      <c r="AA3512" s="7"/>
      <c r="AB3512" s="7"/>
      <c r="AC3512" s="7"/>
      <c r="AD3512">
        <f t="shared" si="216"/>
        <v>7.0180000000002827E-3</v>
      </c>
      <c r="AE3512">
        <f t="shared" si="215"/>
        <v>1.010311437139978</v>
      </c>
      <c r="AF3512">
        <f t="shared" si="217"/>
        <v>1.0095244737877336</v>
      </c>
    </row>
    <row r="3513" spans="27:32" x14ac:dyDescent="0.25">
      <c r="AA3513" s="7"/>
      <c r="AB3513" s="7"/>
      <c r="AC3513" s="7"/>
      <c r="AD3513">
        <f t="shared" si="216"/>
        <v>7.020000000000283E-3</v>
      </c>
      <c r="AE3513">
        <f t="shared" si="215"/>
        <v>1.0103407660915642</v>
      </c>
      <c r="AF3513">
        <f t="shared" si="217"/>
        <v>1.0095531677294689</v>
      </c>
    </row>
    <row r="3514" spans="27:32" x14ac:dyDescent="0.25">
      <c r="AA3514" s="7"/>
      <c r="AB3514" s="7"/>
      <c r="AC3514" s="7"/>
      <c r="AD3514">
        <f t="shared" si="216"/>
        <v>7.0220000000002832E-3</v>
      </c>
      <c r="AE3514">
        <f t="shared" si="215"/>
        <v>1.010369613700842</v>
      </c>
      <c r="AF3514">
        <f t="shared" si="217"/>
        <v>1.0095814124255393</v>
      </c>
    </row>
    <row r="3515" spans="27:32" x14ac:dyDescent="0.25">
      <c r="AA3515" s="7"/>
      <c r="AB3515" s="7"/>
      <c r="AC3515" s="7"/>
      <c r="AD3515">
        <f t="shared" si="216"/>
        <v>7.0240000000002835E-3</v>
      </c>
      <c r="AE3515">
        <f t="shared" si="215"/>
        <v>1.0103979800386138</v>
      </c>
      <c r="AF3515">
        <f t="shared" si="217"/>
        <v>1.0096092079076211</v>
      </c>
    </row>
    <row r="3516" spans="27:32" x14ac:dyDescent="0.25">
      <c r="AA3516" s="7"/>
      <c r="AB3516" s="7"/>
      <c r="AC3516" s="7"/>
      <c r="AD3516">
        <f t="shared" si="216"/>
        <v>7.0260000000002838E-3</v>
      </c>
      <c r="AE3516">
        <f t="shared" si="215"/>
        <v>1.0104258651944793</v>
      </c>
      <c r="AF3516">
        <f t="shared" si="217"/>
        <v>1.009636554224999</v>
      </c>
    </row>
    <row r="3517" spans="27:32" x14ac:dyDescent="0.25">
      <c r="AA3517" s="7"/>
      <c r="AB3517" s="7"/>
      <c r="AC3517" s="7"/>
      <c r="AD3517">
        <f t="shared" si="216"/>
        <v>7.028000000000284E-3</v>
      </c>
      <c r="AE3517">
        <f t="shared" si="215"/>
        <v>1.0104532692767862</v>
      </c>
      <c r="AF3517">
        <f t="shared" si="217"/>
        <v>1.0096634514445195</v>
      </c>
    </row>
    <row r="3518" spans="27:32" x14ac:dyDescent="0.25">
      <c r="AA3518" s="7"/>
      <c r="AB3518" s="7"/>
      <c r="AC3518" s="7"/>
      <c r="AD3518">
        <f t="shared" si="216"/>
        <v>7.0300000000002843E-3</v>
      </c>
      <c r="AE3518">
        <f t="shared" si="215"/>
        <v>1.0104801924125786</v>
      </c>
      <c r="AF3518">
        <f t="shared" si="217"/>
        <v>1.0096898996505432</v>
      </c>
    </row>
    <row r="3519" spans="27:32" x14ac:dyDescent="0.25">
      <c r="AA3519" s="7"/>
      <c r="AB3519" s="7"/>
      <c r="AC3519" s="7"/>
      <c r="AD3519">
        <f t="shared" si="216"/>
        <v>7.0320000000002846E-3</v>
      </c>
      <c r="AE3519">
        <f t="shared" si="215"/>
        <v>1.0105066347475442</v>
      </c>
      <c r="AF3519">
        <f t="shared" si="217"/>
        <v>1.0097158989448971</v>
      </c>
    </row>
    <row r="3520" spans="27:32" x14ac:dyDescent="0.25">
      <c r="AA3520" s="7"/>
      <c r="AB3520" s="7"/>
      <c r="AC3520" s="7"/>
      <c r="AD3520">
        <f t="shared" si="216"/>
        <v>7.0340000000002848E-3</v>
      </c>
      <c r="AE3520">
        <f t="shared" si="215"/>
        <v>1.0105325964459626</v>
      </c>
      <c r="AF3520">
        <f t="shared" si="217"/>
        <v>1.0097414494468262</v>
      </c>
    </row>
    <row r="3521" spans="27:32" x14ac:dyDescent="0.25">
      <c r="AA3521" s="7"/>
      <c r="AB3521" s="7"/>
      <c r="AC3521" s="7"/>
      <c r="AD3521">
        <f t="shared" si="216"/>
        <v>7.0360000000002851E-3</v>
      </c>
      <c r="AE3521">
        <f t="shared" si="215"/>
        <v>1.0105580776906522</v>
      </c>
      <c r="AF3521">
        <f t="shared" si="217"/>
        <v>1.0097665512929443</v>
      </c>
    </row>
    <row r="3522" spans="27:32" x14ac:dyDescent="0.25">
      <c r="AA3522" s="7"/>
      <c r="AB3522" s="7"/>
      <c r="AC3522" s="7"/>
      <c r="AD3522">
        <f t="shared" si="216"/>
        <v>7.0380000000002853E-3</v>
      </c>
      <c r="AE3522">
        <f t="shared" si="215"/>
        <v>1.0105830786829157</v>
      </c>
      <c r="AF3522">
        <f t="shared" si="217"/>
        <v>1.0097912046371846</v>
      </c>
    </row>
    <row r="3523" spans="27:32" x14ac:dyDescent="0.25">
      <c r="AA3523" s="7"/>
      <c r="AB3523" s="7"/>
      <c r="AC3523" s="7"/>
      <c r="AD3523">
        <f t="shared" si="216"/>
        <v>7.0400000000002856E-3</v>
      </c>
      <c r="AE3523">
        <f t="shared" ref="AE3523:AE3586" si="218">2*ZL*EXP((-NL*AD3523)/(2*NQ))*(SIN((AD3523*SQRT(4*NK*NQ-NL^2))/(2*NQ))/SQRT(4*NK*NQ-NL^2))-NL*ZK*EXP((-NL*AD3523)/(2*NQ))*(SIN((AD3523*SQRT(4*NK*NQ-NL^2))/(2*NQ))/(NK*SQRT(4*NK*NQ-NL^2)))-ZQ*(NL/NQ)*EXP((-NL*AD3523)/(2*NQ))*(SIN((AD3523*SQRT(4*NK*NQ-NL^2))/(2*NQ))/SQRT(4*NK*NQ-NL^2))+ZQ*EXP((-NL*AD3523)/(2*NQ))*(COS((AD3523*SQRT(4*NK*NQ-NL^2))/(2*NQ))/NQ)-ZK*EXP((-NL*AD3523)/(2*NQ))*(COS((AD3523*SQRT(4*NK*NQ-NL^2))/(2*NQ))/NK)+ZK/NK</f>
        <v>1.0106075996424866</v>
      </c>
      <c r="AF3523">
        <f t="shared" si="217"/>
        <v>1.0098154096507495</v>
      </c>
    </row>
    <row r="3524" spans="27:32" x14ac:dyDescent="0.25">
      <c r="AA3524" s="7"/>
      <c r="AB3524" s="7"/>
      <c r="AC3524" s="7"/>
      <c r="AD3524">
        <f t="shared" ref="AD3524:AD3587" si="219">AD3523+t_MAX/5000</f>
        <v>7.0420000000002859E-3</v>
      </c>
      <c r="AE3524">
        <f t="shared" si="218"/>
        <v>1.0106316408074736</v>
      </c>
      <c r="AF3524">
        <f t="shared" si="217"/>
        <v>1.0098391665220594</v>
      </c>
    </row>
    <row r="3525" spans="27:32" x14ac:dyDescent="0.25">
      <c r="AA3525" s="7"/>
      <c r="AB3525" s="7"/>
      <c r="AC3525" s="7"/>
      <c r="AD3525">
        <f t="shared" si="219"/>
        <v>7.0440000000002861E-3</v>
      </c>
      <c r="AE3525">
        <f t="shared" si="218"/>
        <v>1.0106552024343061</v>
      </c>
      <c r="AF3525">
        <f t="shared" ref="AF3525:AF3588" si="220">(1*(ZQ/TA_SIM^2+ZL/TA_SIM+ZK)-1*(2*ZQ/TA_SIM^2+ZL/TA_SIM)+1*(ZQ/TA_SIM^2)+AF3524*(2*NQ/TA_SIM^2+NL/TA_SIM)-AF3523*(NQ/TA_SIM^2))/(NQ/TA_SIM^2+NL/TA_SIM+NK)</f>
        <v>1.0098624754567023</v>
      </c>
    </row>
    <row r="3526" spans="27:32" x14ac:dyDescent="0.25">
      <c r="AA3526" s="7"/>
      <c r="AB3526" s="7"/>
      <c r="AC3526" s="7"/>
      <c r="AD3526">
        <f t="shared" si="219"/>
        <v>7.0460000000002864E-3</v>
      </c>
      <c r="AE3526">
        <f t="shared" si="218"/>
        <v>1.0106782847976763</v>
      </c>
      <c r="AF3526">
        <f t="shared" si="220"/>
        <v>1.0098853366773812</v>
      </c>
    </row>
    <row r="3527" spans="27:32" x14ac:dyDescent="0.25">
      <c r="AA3527" s="7"/>
      <c r="AB3527" s="7"/>
      <c r="AC3527" s="7"/>
      <c r="AD3527">
        <f t="shared" si="219"/>
        <v>7.0480000000002867E-3</v>
      </c>
      <c r="AE3527">
        <f t="shared" si="218"/>
        <v>1.0107008881904849</v>
      </c>
      <c r="AF3527">
        <f t="shared" si="220"/>
        <v>1.0099077504238623</v>
      </c>
    </row>
    <row r="3528" spans="27:32" x14ac:dyDescent="0.25">
      <c r="AA3528" s="7"/>
      <c r="AB3528" s="7"/>
      <c r="AC3528" s="7"/>
      <c r="AD3528">
        <f t="shared" si="219"/>
        <v>7.0500000000002869E-3</v>
      </c>
      <c r="AE3528">
        <f t="shared" si="218"/>
        <v>1.0107230129237814</v>
      </c>
      <c r="AF3528">
        <f t="shared" si="220"/>
        <v>1.0099297169529216</v>
      </c>
    </row>
    <row r="3529" spans="27:32" x14ac:dyDescent="0.25">
      <c r="AA3529" s="7"/>
      <c r="AB3529" s="7"/>
      <c r="AC3529" s="7"/>
      <c r="AD3529">
        <f t="shared" si="219"/>
        <v>7.0520000000002872E-3</v>
      </c>
      <c r="AE3529">
        <f t="shared" si="218"/>
        <v>1.0107446593267082</v>
      </c>
      <c r="AF3529">
        <f t="shared" si="220"/>
        <v>1.0099512365382919</v>
      </c>
    </row>
    <row r="3530" spans="27:32" x14ac:dyDescent="0.25">
      <c r="AA3530" s="7"/>
      <c r="AB3530" s="7"/>
      <c r="AC3530" s="7"/>
      <c r="AD3530">
        <f t="shared" si="219"/>
        <v>7.0540000000002875E-3</v>
      </c>
      <c r="AE3530">
        <f t="shared" si="218"/>
        <v>1.0107658277464413</v>
      </c>
      <c r="AF3530">
        <f t="shared" si="220"/>
        <v>1.0099723094706088</v>
      </c>
    </row>
    <row r="3531" spans="27:32" x14ac:dyDescent="0.25">
      <c r="AA3531" s="7"/>
      <c r="AB3531" s="7"/>
      <c r="AC3531" s="7"/>
      <c r="AD3531">
        <f t="shared" si="219"/>
        <v>7.0560000000002877E-3</v>
      </c>
      <c r="AE3531">
        <f t="shared" si="218"/>
        <v>1.0107865185481313</v>
      </c>
      <c r="AF3531">
        <f t="shared" si="220"/>
        <v>1.0099929360573561</v>
      </c>
    </row>
    <row r="3532" spans="27:32" x14ac:dyDescent="0.25">
      <c r="AA3532" s="7"/>
      <c r="AB3532" s="7"/>
      <c r="AC3532" s="7"/>
      <c r="AD3532">
        <f t="shared" si="219"/>
        <v>7.058000000000288E-3</v>
      </c>
      <c r="AE3532">
        <f t="shared" si="218"/>
        <v>1.0108067321148446</v>
      </c>
      <c r="AF3532">
        <f t="shared" si="220"/>
        <v>1.0100131166228108</v>
      </c>
    </row>
    <row r="3533" spans="27:32" x14ac:dyDescent="0.25">
      <c r="AA3533" s="7"/>
      <c r="AB3533" s="7"/>
      <c r="AC3533" s="7"/>
      <c r="AD3533">
        <f t="shared" si="219"/>
        <v>7.0600000000002883E-3</v>
      </c>
      <c r="AE3533">
        <f t="shared" si="218"/>
        <v>1.0108264688475022</v>
      </c>
      <c r="AF3533">
        <f t="shared" si="220"/>
        <v>1.0100328515079877</v>
      </c>
    </row>
    <row r="3534" spans="27:32" x14ac:dyDescent="0.25">
      <c r="AA3534" s="7"/>
      <c r="AB3534" s="7"/>
      <c r="AC3534" s="7"/>
      <c r="AD3534">
        <f t="shared" si="219"/>
        <v>7.0620000000002885E-3</v>
      </c>
      <c r="AE3534">
        <f t="shared" si="218"/>
        <v>1.0108457291648199</v>
      </c>
      <c r="AF3534">
        <f t="shared" si="220"/>
        <v>1.0100521410705829</v>
      </c>
    </row>
    <row r="3535" spans="27:32" x14ac:dyDescent="0.25">
      <c r="AA3535" s="7"/>
      <c r="AB3535" s="7"/>
      <c r="AC3535" s="7"/>
      <c r="AD3535">
        <f t="shared" si="219"/>
        <v>7.0640000000002888E-3</v>
      </c>
      <c r="AE3535">
        <f t="shared" si="218"/>
        <v>1.0108645135032475</v>
      </c>
      <c r="AF3535">
        <f t="shared" si="220"/>
        <v>1.0100709856849179</v>
      </c>
    </row>
    <row r="3536" spans="27:32" x14ac:dyDescent="0.25">
      <c r="AA3536" s="7"/>
      <c r="AB3536" s="7"/>
      <c r="AC3536" s="7"/>
      <c r="AD3536">
        <f t="shared" si="219"/>
        <v>7.0660000000002891E-3</v>
      </c>
      <c r="AE3536">
        <f t="shared" si="218"/>
        <v>1.0108828223169053</v>
      </c>
      <c r="AF3536">
        <f t="shared" si="220"/>
        <v>1.010089385741882</v>
      </c>
    </row>
    <row r="3537" spans="27:32" x14ac:dyDescent="0.25">
      <c r="AA3537" s="7"/>
      <c r="AB3537" s="7"/>
      <c r="AC3537" s="7"/>
      <c r="AD3537">
        <f t="shared" si="219"/>
        <v>7.0680000000002893E-3</v>
      </c>
      <c r="AE3537">
        <f t="shared" si="218"/>
        <v>1.0109006560775244</v>
      </c>
      <c r="AF3537">
        <f t="shared" si="220"/>
        <v>1.0101073416488751</v>
      </c>
    </row>
    <row r="3538" spans="27:32" x14ac:dyDescent="0.25">
      <c r="AA3538" s="7"/>
      <c r="AB3538" s="7"/>
      <c r="AC3538" s="7"/>
      <c r="AD3538">
        <f t="shared" si="219"/>
        <v>7.0700000000002896E-3</v>
      </c>
      <c r="AE3538">
        <f t="shared" si="218"/>
        <v>1.0109180152743815</v>
      </c>
      <c r="AF3538">
        <f t="shared" si="220"/>
        <v>1.0101248538297494</v>
      </c>
    </row>
    <row r="3539" spans="27:32" x14ac:dyDescent="0.25">
      <c r="AA3539" s="7"/>
      <c r="AB3539" s="7"/>
      <c r="AC3539" s="7"/>
      <c r="AD3539">
        <f t="shared" si="219"/>
        <v>7.0720000000002899E-3</v>
      </c>
      <c r="AE3539">
        <f t="shared" si="218"/>
        <v>1.0109349004142372</v>
      </c>
      <c r="AF3539">
        <f t="shared" si="220"/>
        <v>1.0101419227247508</v>
      </c>
    </row>
    <row r="3540" spans="27:32" x14ac:dyDescent="0.25">
      <c r="AA3540" s="7"/>
      <c r="AB3540" s="7"/>
      <c r="AC3540" s="7"/>
      <c r="AD3540">
        <f t="shared" si="219"/>
        <v>7.0740000000002901E-3</v>
      </c>
      <c r="AE3540">
        <f t="shared" si="218"/>
        <v>1.0109513120212712</v>
      </c>
      <c r="AF3540">
        <f t="shared" si="220"/>
        <v>1.0101585487904599</v>
      </c>
    </row>
    <row r="3541" spans="27:32" x14ac:dyDescent="0.25">
      <c r="AA3541" s="7"/>
      <c r="AB3541" s="7"/>
      <c r="AC3541" s="7"/>
      <c r="AD3541">
        <f t="shared" si="219"/>
        <v>7.0760000000002904E-3</v>
      </c>
      <c r="AE3541">
        <f t="shared" si="218"/>
        <v>1.0109672506370182</v>
      </c>
      <c r="AF3541">
        <f t="shared" si="220"/>
        <v>1.0101747324997323</v>
      </c>
    </row>
    <row r="3542" spans="27:32" x14ac:dyDescent="0.25">
      <c r="AA3542" s="7"/>
      <c r="AB3542" s="7"/>
      <c r="AC3542" s="7"/>
      <c r="AD3542">
        <f t="shared" si="219"/>
        <v>7.0780000000002907E-3</v>
      </c>
      <c r="AE3542">
        <f t="shared" si="218"/>
        <v>1.0109827168203034</v>
      </c>
      <c r="AF3542">
        <f t="shared" si="220"/>
        <v>1.0101904743416392</v>
      </c>
    </row>
    <row r="3543" spans="27:32" x14ac:dyDescent="0.25">
      <c r="AA3543" s="7"/>
      <c r="AB3543" s="7"/>
      <c r="AC3543" s="7"/>
      <c r="AD3543">
        <f t="shared" si="219"/>
        <v>7.0800000000002909E-3</v>
      </c>
      <c r="AE3543">
        <f t="shared" si="218"/>
        <v>1.0109977111471762</v>
      </c>
      <c r="AF3543">
        <f t="shared" si="220"/>
        <v>1.0102057748214057</v>
      </c>
    </row>
    <row r="3544" spans="27:32" x14ac:dyDescent="0.25">
      <c r="AA3544" s="7"/>
      <c r="AB3544" s="7"/>
      <c r="AC3544" s="7"/>
      <c r="AD3544">
        <f t="shared" si="219"/>
        <v>7.0820000000002912E-3</v>
      </c>
      <c r="AE3544">
        <f t="shared" si="218"/>
        <v>1.0110122342108454</v>
      </c>
      <c r="AF3544">
        <f t="shared" si="220"/>
        <v>1.0102206344603506</v>
      </c>
    </row>
    <row r="3545" spans="27:32" x14ac:dyDescent="0.25">
      <c r="AA3545" s="7"/>
      <c r="AB3545" s="7"/>
      <c r="AC3545" s="7"/>
      <c r="AD3545">
        <f t="shared" si="219"/>
        <v>7.0840000000002915E-3</v>
      </c>
      <c r="AE3545">
        <f t="shared" si="218"/>
        <v>1.0110262866216113</v>
      </c>
      <c r="AF3545">
        <f t="shared" si="220"/>
        <v>1.0102350537958247</v>
      </c>
    </row>
    <row r="3546" spans="27:32" x14ac:dyDescent="0.25">
      <c r="AA3546" s="7"/>
      <c r="AB3546" s="7"/>
      <c r="AC3546" s="7"/>
      <c r="AD3546">
        <f t="shared" si="219"/>
        <v>7.0860000000002917E-3</v>
      </c>
      <c r="AE3546">
        <f t="shared" si="218"/>
        <v>1.0110398690067999</v>
      </c>
      <c r="AF3546">
        <f t="shared" si="220"/>
        <v>1.0102490333811487</v>
      </c>
    </row>
    <row r="3547" spans="27:32" x14ac:dyDescent="0.25">
      <c r="AA3547" s="7"/>
      <c r="AB3547" s="7"/>
      <c r="AC3547" s="7"/>
      <c r="AD3547">
        <f t="shared" si="219"/>
        <v>7.088000000000292E-3</v>
      </c>
      <c r="AE3547">
        <f t="shared" si="218"/>
        <v>1.0110529820106953</v>
      </c>
      <c r="AF3547">
        <f t="shared" si="220"/>
        <v>1.0102625737855508</v>
      </c>
    </row>
    <row r="3548" spans="27:32" x14ac:dyDescent="0.25">
      <c r="AA3548" s="7"/>
      <c r="AB3548" s="7"/>
      <c r="AC3548" s="7"/>
      <c r="AD3548">
        <f t="shared" si="219"/>
        <v>7.0900000000002922E-3</v>
      </c>
      <c r="AE3548">
        <f t="shared" si="218"/>
        <v>1.0110656262944713</v>
      </c>
      <c r="AF3548">
        <f t="shared" si="220"/>
        <v>1.0102756755941042</v>
      </c>
    </row>
    <row r="3549" spans="27:32" x14ac:dyDescent="0.25">
      <c r="AA3549" s="7"/>
      <c r="AB3549" s="7"/>
      <c r="AC3549" s="7"/>
      <c r="AD3549">
        <f t="shared" si="219"/>
        <v>7.0920000000002925E-3</v>
      </c>
      <c r="AE3549">
        <f t="shared" si="218"/>
        <v>1.0110778025361224</v>
      </c>
      <c r="AF3549">
        <f t="shared" si="220"/>
        <v>1.0102883394076629</v>
      </c>
    </row>
    <row r="3550" spans="27:32" x14ac:dyDescent="0.25">
      <c r="AA3550" s="7"/>
      <c r="AB3550" s="7"/>
      <c r="AC3550" s="7"/>
      <c r="AD3550">
        <f t="shared" si="219"/>
        <v>7.0940000000002928E-3</v>
      </c>
      <c r="AE3550">
        <f t="shared" si="218"/>
        <v>1.0110895114303968</v>
      </c>
      <c r="AF3550">
        <f t="shared" si="220"/>
        <v>1.0103005658427986</v>
      </c>
    </row>
    <row r="3551" spans="27:32" x14ac:dyDescent="0.25">
      <c r="AA3551" s="7"/>
      <c r="AB3551" s="7"/>
      <c r="AC3551" s="7"/>
      <c r="AD3551">
        <f t="shared" si="219"/>
        <v>7.096000000000293E-3</v>
      </c>
      <c r="AE3551">
        <f t="shared" si="218"/>
        <v>1.0111007536887249</v>
      </c>
      <c r="AF3551">
        <f t="shared" si="220"/>
        <v>1.0103123555317359</v>
      </c>
    </row>
    <row r="3552" spans="27:32" x14ac:dyDescent="0.25">
      <c r="AA3552" s="7"/>
      <c r="AB3552" s="7"/>
      <c r="AC3552" s="7"/>
      <c r="AD3552">
        <f t="shared" si="219"/>
        <v>7.0980000000002933E-3</v>
      </c>
      <c r="AE3552">
        <f t="shared" si="218"/>
        <v>1.0111115300391504</v>
      </c>
      <c r="AF3552">
        <f t="shared" si="220"/>
        <v>1.0103237091222876</v>
      </c>
    </row>
    <row r="3553" spans="27:32" x14ac:dyDescent="0.25">
      <c r="AA3553" s="7"/>
      <c r="AB3553" s="7"/>
      <c r="AC3553" s="7"/>
      <c r="AD3553">
        <f t="shared" si="219"/>
        <v>7.1000000000002936E-3</v>
      </c>
      <c r="AE3553">
        <f t="shared" si="218"/>
        <v>1.0111218412262595</v>
      </c>
      <c r="AF3553">
        <f t="shared" si="220"/>
        <v>1.0103346272777902</v>
      </c>
    </row>
    <row r="3554" spans="27:32" x14ac:dyDescent="0.25">
      <c r="AA3554" s="7"/>
      <c r="AB3554" s="7"/>
      <c r="AC3554" s="7"/>
      <c r="AD3554">
        <f t="shared" si="219"/>
        <v>7.1020000000002938E-3</v>
      </c>
      <c r="AE3554">
        <f t="shared" si="218"/>
        <v>1.0111316880111105</v>
      </c>
      <c r="AF3554">
        <f t="shared" si="220"/>
        <v>1.0103451106770374</v>
      </c>
    </row>
    <row r="3555" spans="27:32" x14ac:dyDescent="0.25">
      <c r="AA3555" s="7"/>
      <c r="AB3555" s="7"/>
      <c r="AC3555" s="7"/>
      <c r="AD3555">
        <f t="shared" si="219"/>
        <v>7.1040000000002941E-3</v>
      </c>
      <c r="AE3555">
        <f t="shared" si="218"/>
        <v>1.0111410711711619</v>
      </c>
      <c r="AF3555">
        <f t="shared" si="220"/>
        <v>1.0103551600142138</v>
      </c>
    </row>
    <row r="3556" spans="27:32" x14ac:dyDescent="0.25">
      <c r="AA3556" s="7"/>
      <c r="AB3556" s="7"/>
      <c r="AC3556" s="7"/>
      <c r="AD3556">
        <f t="shared" si="219"/>
        <v>7.1060000000002944E-3</v>
      </c>
      <c r="AE3556">
        <f t="shared" si="218"/>
        <v>1.0111499915002009</v>
      </c>
      <c r="AF3556">
        <f t="shared" si="220"/>
        <v>1.0103647759988295</v>
      </c>
    </row>
    <row r="3557" spans="27:32" x14ac:dyDescent="0.25">
      <c r="AA3557" s="7"/>
      <c r="AB3557" s="7"/>
      <c r="AC3557" s="7"/>
      <c r="AD3557">
        <f t="shared" si="219"/>
        <v>7.1080000000002946E-3</v>
      </c>
      <c r="AE3557">
        <f t="shared" si="218"/>
        <v>1.0111584498082711</v>
      </c>
      <c r="AF3557">
        <f t="shared" si="220"/>
        <v>1.0103739593556522</v>
      </c>
    </row>
    <row r="3558" spans="27:32" x14ac:dyDescent="0.25">
      <c r="AA3558" s="7"/>
      <c r="AB3558" s="7"/>
      <c r="AC3558" s="7"/>
      <c r="AD3558">
        <f t="shared" si="219"/>
        <v>7.1100000000002949E-3</v>
      </c>
      <c r="AE3558">
        <f t="shared" si="218"/>
        <v>1.0111664469215993</v>
      </c>
      <c r="AF3558">
        <f t="shared" si="220"/>
        <v>1.0103827108246406</v>
      </c>
    </row>
    <row r="3559" spans="27:32" x14ac:dyDescent="0.25">
      <c r="AA3559" s="7"/>
      <c r="AB3559" s="7"/>
      <c r="AC3559" s="7"/>
      <c r="AD3559">
        <f t="shared" si="219"/>
        <v>7.1120000000002952E-3</v>
      </c>
      <c r="AE3559">
        <f t="shared" si="218"/>
        <v>1.0111739836825235</v>
      </c>
      <c r="AF3559">
        <f t="shared" si="220"/>
        <v>1.0103910311608755</v>
      </c>
    </row>
    <row r="3560" spans="27:32" x14ac:dyDescent="0.25">
      <c r="AA3560" s="7"/>
      <c r="AB3560" s="7"/>
      <c r="AC3560" s="7"/>
      <c r="AD3560">
        <f t="shared" si="219"/>
        <v>7.1140000000002954E-3</v>
      </c>
      <c r="AE3560">
        <f t="shared" si="218"/>
        <v>1.0111810609494176</v>
      </c>
      <c r="AF3560">
        <f t="shared" si="220"/>
        <v>1.0103989211344926</v>
      </c>
    </row>
    <row r="3561" spans="27:32" x14ac:dyDescent="0.25">
      <c r="AA3561" s="7"/>
      <c r="AB3561" s="7"/>
      <c r="AC3561" s="7"/>
      <c r="AD3561">
        <f t="shared" si="219"/>
        <v>7.1160000000002957E-3</v>
      </c>
      <c r="AE3561">
        <f t="shared" si="218"/>
        <v>1.0111876795966188</v>
      </c>
      <c r="AF3561">
        <f t="shared" si="220"/>
        <v>1.0104063815306132</v>
      </c>
    </row>
    <row r="3562" spans="27:32" x14ac:dyDescent="0.25">
      <c r="AA3562" s="7"/>
      <c r="AB3562" s="7"/>
      <c r="AC3562" s="7"/>
      <c r="AD3562">
        <f t="shared" si="219"/>
        <v>7.118000000000296E-3</v>
      </c>
      <c r="AE3562">
        <f t="shared" si="218"/>
        <v>1.0111938405143519</v>
      </c>
      <c r="AF3562">
        <f t="shared" si="220"/>
        <v>1.0104134131492757</v>
      </c>
    </row>
    <row r="3563" spans="27:32" x14ac:dyDescent="0.25">
      <c r="AA3563" s="7"/>
      <c r="AB3563" s="7"/>
      <c r="AC3563" s="7"/>
      <c r="AD3563">
        <f t="shared" si="219"/>
        <v>7.1200000000002962E-3</v>
      </c>
      <c r="AE3563">
        <f t="shared" si="218"/>
        <v>1.011199544608655</v>
      </c>
      <c r="AF3563">
        <f t="shared" si="220"/>
        <v>1.0104200168053652</v>
      </c>
    </row>
    <row r="3564" spans="27:32" x14ac:dyDescent="0.25">
      <c r="AA3564" s="7"/>
      <c r="AB3564" s="7"/>
      <c r="AC3564" s="7"/>
      <c r="AD3564">
        <f t="shared" si="219"/>
        <v>7.1220000000002965E-3</v>
      </c>
      <c r="AE3564">
        <f t="shared" si="218"/>
        <v>1.0112047928013039</v>
      </c>
      <c r="AF3564">
        <f t="shared" si="220"/>
        <v>1.0104261933285443</v>
      </c>
    </row>
    <row r="3565" spans="27:32" x14ac:dyDescent="0.25">
      <c r="AA3565" s="7"/>
      <c r="AB3565" s="7"/>
      <c r="AC3565" s="7"/>
      <c r="AD3565">
        <f t="shared" si="219"/>
        <v>7.1240000000002968E-3</v>
      </c>
      <c r="AE3565">
        <f t="shared" si="218"/>
        <v>1.0112095860297363</v>
      </c>
      <c r="AF3565">
        <f t="shared" si="220"/>
        <v>1.0104319435631832</v>
      </c>
    </row>
    <row r="3566" spans="27:32" x14ac:dyDescent="0.25">
      <c r="AA3566" s="7"/>
      <c r="AB3566" s="7"/>
      <c r="AC3566" s="7"/>
      <c r="AD3566">
        <f t="shared" si="219"/>
        <v>7.126000000000297E-3</v>
      </c>
      <c r="AE3566">
        <f t="shared" si="218"/>
        <v>1.0112139252469754</v>
      </c>
      <c r="AF3566">
        <f t="shared" si="220"/>
        <v>1.0104372683682878</v>
      </c>
    </row>
    <row r="3567" spans="27:32" x14ac:dyDescent="0.25">
      <c r="AA3567" s="7"/>
      <c r="AB3567" s="7"/>
      <c r="AC3567" s="7"/>
      <c r="AD3567">
        <f t="shared" si="219"/>
        <v>7.1280000000002973E-3</v>
      </c>
      <c r="AE3567">
        <f t="shared" si="218"/>
        <v>1.0112178114215533</v>
      </c>
      <c r="AF3567">
        <f t="shared" si="220"/>
        <v>1.0104421686174296</v>
      </c>
    </row>
    <row r="3568" spans="27:32" x14ac:dyDescent="0.25">
      <c r="AA3568" s="7"/>
      <c r="AB3568" s="7"/>
      <c r="AC3568" s="7"/>
      <c r="AD3568">
        <f t="shared" si="219"/>
        <v>7.1300000000002976E-3</v>
      </c>
      <c r="AE3568">
        <f t="shared" si="218"/>
        <v>1.0112212455374339</v>
      </c>
      <c r="AF3568">
        <f t="shared" si="220"/>
        <v>1.0104466451986736</v>
      </c>
    </row>
    <row r="3569" spans="27:32" x14ac:dyDescent="0.25">
      <c r="AA3569" s="7"/>
      <c r="AB3569" s="7"/>
      <c r="AC3569" s="7"/>
      <c r="AD3569">
        <f t="shared" si="219"/>
        <v>7.1320000000002978E-3</v>
      </c>
      <c r="AE3569">
        <f t="shared" si="218"/>
        <v>1.0112242285939355</v>
      </c>
      <c r="AF3569">
        <f t="shared" si="220"/>
        <v>1.010450699014507</v>
      </c>
    </row>
    <row r="3570" spans="27:32" x14ac:dyDescent="0.25">
      <c r="AA3570" s="7"/>
      <c r="AB3570" s="7"/>
      <c r="AC3570" s="7"/>
      <c r="AD3570">
        <f t="shared" si="219"/>
        <v>7.1340000000002981E-3</v>
      </c>
      <c r="AE3570">
        <f t="shared" si="218"/>
        <v>1.0112267616056521</v>
      </c>
      <c r="AF3570">
        <f t="shared" si="220"/>
        <v>1.0104543309817668</v>
      </c>
    </row>
    <row r="3571" spans="27:32" x14ac:dyDescent="0.25">
      <c r="AA3571" s="7"/>
      <c r="AB3571" s="7"/>
      <c r="AC3571" s="7"/>
      <c r="AD3571">
        <f t="shared" si="219"/>
        <v>7.1360000000002984E-3</v>
      </c>
      <c r="AE3571">
        <f t="shared" si="218"/>
        <v>1.0112288456023764</v>
      </c>
      <c r="AF3571">
        <f t="shared" si="220"/>
        <v>1.0104575420315667</v>
      </c>
    </row>
    <row r="3572" spans="27:32" x14ac:dyDescent="0.25">
      <c r="AA3572" s="7"/>
      <c r="AB3572" s="7"/>
      <c r="AC3572" s="7"/>
      <c r="AD3572">
        <f t="shared" si="219"/>
        <v>7.1380000000002986E-3</v>
      </c>
      <c r="AE3572">
        <f t="shared" si="218"/>
        <v>1.0112304816290194</v>
      </c>
      <c r="AF3572">
        <f t="shared" si="220"/>
        <v>1.0104603331092243</v>
      </c>
    </row>
    <row r="3573" spans="27:32" x14ac:dyDescent="0.25">
      <c r="AA3573" s="7"/>
      <c r="AB3573" s="7"/>
      <c r="AC3573" s="7"/>
      <c r="AD3573">
        <f t="shared" si="219"/>
        <v>7.1400000000002989E-3</v>
      </c>
      <c r="AE3573">
        <f t="shared" si="218"/>
        <v>1.0112316707455333</v>
      </c>
      <c r="AF3573">
        <f t="shared" si="220"/>
        <v>1.0104627051741883</v>
      </c>
    </row>
    <row r="3574" spans="27:32" x14ac:dyDescent="0.25">
      <c r="AA3574" s="7"/>
      <c r="AB3574" s="7"/>
      <c r="AC3574" s="7"/>
      <c r="AD3574">
        <f t="shared" si="219"/>
        <v>7.1420000000002992E-3</v>
      </c>
      <c r="AE3574">
        <f t="shared" si="218"/>
        <v>1.0112324140268298</v>
      </c>
      <c r="AF3574">
        <f t="shared" si="220"/>
        <v>1.0104646591999638</v>
      </c>
    </row>
    <row r="3575" spans="27:32" x14ac:dyDescent="0.25">
      <c r="AA3575" s="7"/>
      <c r="AB3575" s="7"/>
      <c r="AC3575" s="7"/>
      <c r="AD3575">
        <f t="shared" si="219"/>
        <v>7.1440000000002994E-3</v>
      </c>
      <c r="AE3575">
        <f t="shared" si="218"/>
        <v>1.0112327125627016</v>
      </c>
      <c r="AF3575">
        <f t="shared" si="220"/>
        <v>1.0104661961740387</v>
      </c>
    </row>
    <row r="3576" spans="27:32" x14ac:dyDescent="0.25">
      <c r="AA3576" s="7"/>
      <c r="AB3576" s="7"/>
      <c r="AC3576" s="7"/>
      <c r="AD3576">
        <f t="shared" si="219"/>
        <v>7.1460000000002997E-3</v>
      </c>
      <c r="AE3576">
        <f t="shared" si="218"/>
        <v>1.0112325674577414</v>
      </c>
      <c r="AF3576">
        <f t="shared" si="220"/>
        <v>1.0104673170978091</v>
      </c>
    </row>
    <row r="3577" spans="27:32" x14ac:dyDescent="0.25">
      <c r="AA3577" s="7"/>
      <c r="AB3577" s="7"/>
      <c r="AC3577" s="7"/>
      <c r="AD3577">
        <f t="shared" si="219"/>
        <v>7.1480000000002999E-3</v>
      </c>
      <c r="AE3577">
        <f t="shared" si="218"/>
        <v>1.0112319798312617</v>
      </c>
      <c r="AF3577">
        <f t="shared" si="220"/>
        <v>1.0104680229865048</v>
      </c>
    </row>
    <row r="3578" spans="27:32" x14ac:dyDescent="0.25">
      <c r="AA3578" s="7"/>
      <c r="AB3578" s="7"/>
      <c r="AC3578" s="7"/>
      <c r="AD3578">
        <f t="shared" si="219"/>
        <v>7.1500000000003002E-3</v>
      </c>
      <c r="AE3578">
        <f t="shared" si="218"/>
        <v>1.011230950817213</v>
      </c>
      <c r="AF3578">
        <f t="shared" si="220"/>
        <v>1.0104683148691134</v>
      </c>
    </row>
    <row r="3579" spans="27:32" x14ac:dyDescent="0.25">
      <c r="AA3579" s="7"/>
      <c r="AB3579" s="7"/>
      <c r="AC3579" s="7"/>
      <c r="AD3579">
        <f t="shared" si="219"/>
        <v>7.1520000000003005E-3</v>
      </c>
      <c r="AE3579">
        <f t="shared" si="218"/>
        <v>1.0112294815641034</v>
      </c>
      <c r="AF3579">
        <f t="shared" si="220"/>
        <v>1.0104681937883051</v>
      </c>
    </row>
    <row r="3580" spans="27:32" x14ac:dyDescent="0.25">
      <c r="AA3580" s="7"/>
      <c r="AB3580" s="7"/>
      <c r="AC3580" s="7"/>
      <c r="AD3580">
        <f t="shared" si="219"/>
        <v>7.1540000000003007E-3</v>
      </c>
      <c r="AE3580">
        <f t="shared" si="218"/>
        <v>1.0112275732349161</v>
      </c>
      <c r="AF3580">
        <f t="shared" si="220"/>
        <v>1.0104676608003571</v>
      </c>
    </row>
    <row r="3581" spans="27:32" x14ac:dyDescent="0.25">
      <c r="AA3581" s="7"/>
      <c r="AB3581" s="7"/>
      <c r="AC3581" s="7"/>
      <c r="AD3581">
        <f t="shared" si="219"/>
        <v>7.156000000000301E-3</v>
      </c>
      <c r="AE3581">
        <f t="shared" si="218"/>
        <v>1.0112252270070266</v>
      </c>
      <c r="AF3581">
        <f t="shared" si="220"/>
        <v>1.0104667169750772</v>
      </c>
    </row>
    <row r="3582" spans="27:32" x14ac:dyDescent="0.25">
      <c r="AA3582" s="7"/>
      <c r="AB3582" s="7"/>
      <c r="AC3582" s="7"/>
      <c r="AD3582">
        <f t="shared" si="219"/>
        <v>7.1580000000003013E-3</v>
      </c>
      <c r="AE3582">
        <f t="shared" si="218"/>
        <v>1.0112224440721214</v>
      </c>
      <c r="AF3582">
        <f t="shared" si="220"/>
        <v>1.0104653633957266</v>
      </c>
    </row>
    <row r="3583" spans="27:32" x14ac:dyDescent="0.25">
      <c r="AA3583" s="7"/>
      <c r="AB3583" s="7"/>
      <c r="AC3583" s="7"/>
      <c r="AD3583">
        <f t="shared" si="219"/>
        <v>7.1600000000003015E-3</v>
      </c>
      <c r="AE3583">
        <f t="shared" si="218"/>
        <v>1.0112192256361143</v>
      </c>
      <c r="AF3583">
        <f t="shared" si="220"/>
        <v>1.0104636011589436</v>
      </c>
    </row>
    <row r="3584" spans="27:32" x14ac:dyDescent="0.25">
      <c r="AA3584" s="7"/>
      <c r="AB3584" s="7"/>
      <c r="AC3584" s="7"/>
      <c r="AD3584">
        <f t="shared" si="219"/>
        <v>7.1620000000003018E-3</v>
      </c>
      <c r="AE3584">
        <f t="shared" si="218"/>
        <v>1.0112155729190639</v>
      </c>
      <c r="AF3584">
        <f t="shared" si="220"/>
        <v>1.0104614313746665</v>
      </c>
    </row>
    <row r="3585" spans="27:32" x14ac:dyDescent="0.25">
      <c r="AA3585" s="7"/>
      <c r="AB3585" s="7"/>
      <c r="AC3585" s="7"/>
      <c r="AD3585">
        <f t="shared" si="219"/>
        <v>7.1640000000003021E-3</v>
      </c>
      <c r="AE3585">
        <f t="shared" si="218"/>
        <v>1.0112114871550888</v>
      </c>
      <c r="AF3585">
        <f t="shared" si="220"/>
        <v>1.0104588551660556</v>
      </c>
    </row>
    <row r="3586" spans="27:32" x14ac:dyDescent="0.25">
      <c r="AA3586" s="7"/>
      <c r="AB3586" s="7"/>
      <c r="AC3586" s="7"/>
      <c r="AD3586">
        <f t="shared" si="219"/>
        <v>7.1660000000003023E-3</v>
      </c>
      <c r="AE3586">
        <f t="shared" si="218"/>
        <v>1.0112069695922845</v>
      </c>
      <c r="AF3586">
        <f t="shared" si="220"/>
        <v>1.010455873669416</v>
      </c>
    </row>
    <row r="3587" spans="27:32" x14ac:dyDescent="0.25">
      <c r="AA3587" s="7"/>
      <c r="AB3587" s="7"/>
      <c r="AC3587" s="7"/>
      <c r="AD3587">
        <f t="shared" si="219"/>
        <v>7.1680000000003026E-3</v>
      </c>
      <c r="AE3587">
        <f t="shared" ref="AE3587:AE3650" si="221">2*ZL*EXP((-NL*AD3587)/(2*NQ))*(SIN((AD3587*SQRT(4*NK*NQ-NL^2))/(2*NQ))/SQRT(4*NK*NQ-NL^2))-NL*ZK*EXP((-NL*AD3587)/(2*NQ))*(SIN((AD3587*SQRT(4*NK*NQ-NL^2))/(2*NQ))/(NK*SQRT(4*NK*NQ-NL^2)))-ZQ*(NL/NQ)*EXP((-NL*AD3587)/(2*NQ))*(SIN((AD3587*SQRT(4*NK*NQ-NL^2))/(2*NQ))/SQRT(4*NK*NQ-NL^2))+ZQ*EXP((-NL*AD3587)/(2*NQ))*(COS((AD3587*SQRT(4*NK*NQ-NL^2))/(2*NQ))/NQ)-ZK*EXP((-NL*AD3587)/(2*NQ))*(COS((AD3587*SQRT(4*NK*NQ-NL^2))/(2*NQ))/NK)+ZK/NK</f>
        <v>1.0112020214926389</v>
      </c>
      <c r="AF3587">
        <f t="shared" si="220"/>
        <v>1.0104524880341181</v>
      </c>
    </row>
    <row r="3588" spans="27:32" x14ac:dyDescent="0.25">
      <c r="AA3588" s="7"/>
      <c r="AB3588" s="7"/>
      <c r="AC3588" s="7"/>
      <c r="AD3588">
        <f t="shared" ref="AD3588:AD3651" si="222">AD3587+t_MAX/5000</f>
        <v>7.1700000000003029E-3</v>
      </c>
      <c r="AE3588">
        <f t="shared" si="221"/>
        <v>1.011196644131948</v>
      </c>
      <c r="AF3588">
        <f t="shared" si="220"/>
        <v>1.0104486994225206</v>
      </c>
    </row>
    <row r="3589" spans="27:32" x14ac:dyDescent="0.25">
      <c r="AA3589" s="7"/>
      <c r="AB3589" s="7"/>
      <c r="AC3589" s="7"/>
      <c r="AD3589">
        <f t="shared" si="222"/>
        <v>7.1720000000003031E-3</v>
      </c>
      <c r="AE3589">
        <f t="shared" si="221"/>
        <v>1.0111908387997299</v>
      </c>
      <c r="AF3589">
        <f t="shared" ref="AF3589:AF3652" si="223">(1*(ZQ/TA_SIM^2+ZL/TA_SIM+ZK)-1*(2*ZQ/TA_SIM^2+ZL/TA_SIM)+1*(ZQ/TA_SIM^2)+AF3588*(2*NQ/TA_SIM^2+NL/TA_SIM)-AF3587*(NQ/TA_SIM^2))/(NQ/TA_SIM^2+NL/TA_SIM+NK)</f>
        <v>1.0104445090098899</v>
      </c>
    </row>
    <row r="3590" spans="27:32" x14ac:dyDescent="0.25">
      <c r="AA3590" s="7"/>
      <c r="AB3590" s="7"/>
      <c r="AC3590" s="7"/>
      <c r="AD3590">
        <f t="shared" si="222"/>
        <v>7.1740000000003034E-3</v>
      </c>
      <c r="AE3590">
        <f t="shared" si="221"/>
        <v>1.011184606799141</v>
      </c>
      <c r="AF3590">
        <f t="shared" si="223"/>
        <v>1.0104399179843231</v>
      </c>
    </row>
    <row r="3591" spans="27:32" x14ac:dyDescent="0.25">
      <c r="AA3591" s="7"/>
      <c r="AB3591" s="7"/>
      <c r="AC3591" s="7"/>
      <c r="AD3591">
        <f t="shared" si="222"/>
        <v>7.1760000000003037E-3</v>
      </c>
      <c r="AE3591">
        <f t="shared" si="221"/>
        <v>1.0111779494468891</v>
      </c>
      <c r="AF3591">
        <f t="shared" si="223"/>
        <v>1.0104349275466666</v>
      </c>
    </row>
    <row r="3592" spans="27:32" x14ac:dyDescent="0.25">
      <c r="AA3592" s="7"/>
      <c r="AB3592" s="7"/>
      <c r="AC3592" s="7"/>
      <c r="AD3592">
        <f t="shared" si="222"/>
        <v>7.1780000000003039E-3</v>
      </c>
      <c r="AE3592">
        <f t="shared" si="221"/>
        <v>1.0111708680731484</v>
      </c>
      <c r="AF3592">
        <f t="shared" si="223"/>
        <v>1.0104295389104376</v>
      </c>
    </row>
    <row r="3593" spans="27:32" x14ac:dyDescent="0.25">
      <c r="AA3593" s="7"/>
      <c r="AB3593" s="7"/>
      <c r="AC3593" s="7"/>
      <c r="AD3593">
        <f t="shared" si="222"/>
        <v>7.1800000000003042E-3</v>
      </c>
      <c r="AE3593">
        <f t="shared" si="221"/>
        <v>1.0111633640214721</v>
      </c>
      <c r="AF3593">
        <f t="shared" si="223"/>
        <v>1.0104237533017431</v>
      </c>
    </row>
    <row r="3594" spans="27:32" x14ac:dyDescent="0.25">
      <c r="AA3594" s="7"/>
      <c r="AB3594" s="7"/>
      <c r="AC3594" s="7"/>
      <c r="AD3594">
        <f t="shared" si="222"/>
        <v>7.1820000000003045E-3</v>
      </c>
      <c r="AE3594">
        <f t="shared" si="221"/>
        <v>1.0111554386487074</v>
      </c>
      <c r="AF3594">
        <f t="shared" si="223"/>
        <v>1.0104175719592003</v>
      </c>
    </row>
    <row r="3595" spans="27:32" x14ac:dyDescent="0.25">
      <c r="AA3595" s="7"/>
      <c r="AB3595" s="7"/>
      <c r="AC3595" s="7"/>
      <c r="AD3595">
        <f t="shared" si="222"/>
        <v>7.1840000000003047E-3</v>
      </c>
      <c r="AE3595">
        <f t="shared" si="221"/>
        <v>1.0111470933249076</v>
      </c>
      <c r="AF3595">
        <f t="shared" si="223"/>
        <v>1.0104109961338563</v>
      </c>
    </row>
    <row r="3596" spans="27:32" x14ac:dyDescent="0.25">
      <c r="AA3596" s="7"/>
      <c r="AB3596" s="7"/>
      <c r="AC3596" s="7"/>
      <c r="AD3596">
        <f t="shared" si="222"/>
        <v>7.186000000000305E-3</v>
      </c>
      <c r="AE3596">
        <f t="shared" si="221"/>
        <v>1.0111383294332446</v>
      </c>
      <c r="AF3596">
        <f t="shared" si="223"/>
        <v>1.0104040270891057</v>
      </c>
    </row>
    <row r="3597" spans="27:32" x14ac:dyDescent="0.25">
      <c r="AA3597" s="7"/>
      <c r="AB3597" s="7"/>
      <c r="AC3597" s="7"/>
      <c r="AD3597">
        <f t="shared" si="222"/>
        <v>7.1880000000003053E-3</v>
      </c>
      <c r="AE3597">
        <f t="shared" si="221"/>
        <v>1.0111291483699225</v>
      </c>
      <c r="AF3597">
        <f t="shared" si="223"/>
        <v>1.0103966661006107</v>
      </c>
    </row>
    <row r="3598" spans="27:32" x14ac:dyDescent="0.25">
      <c r="AA3598" s="7"/>
      <c r="AB3598" s="7"/>
      <c r="AC3598" s="7"/>
      <c r="AD3598">
        <f t="shared" si="222"/>
        <v>7.1900000000003055E-3</v>
      </c>
      <c r="AE3598">
        <f t="shared" si="221"/>
        <v>1.0111195515440894</v>
      </c>
      <c r="AF3598">
        <f t="shared" si="223"/>
        <v>1.0103889144562193</v>
      </c>
    </row>
    <row r="3599" spans="27:32" x14ac:dyDescent="0.25">
      <c r="AA3599" s="7"/>
      <c r="AB3599" s="7"/>
      <c r="AC3599" s="7"/>
      <c r="AD3599">
        <f t="shared" si="222"/>
        <v>7.1920000000003058E-3</v>
      </c>
      <c r="AE3599">
        <f t="shared" si="221"/>
        <v>1.0111095403777486</v>
      </c>
      <c r="AF3599">
        <f t="shared" si="223"/>
        <v>1.0103807734558836</v>
      </c>
    </row>
    <row r="3600" spans="27:32" x14ac:dyDescent="0.25">
      <c r="AA3600" s="7"/>
      <c r="AB3600" s="7"/>
      <c r="AC3600" s="7"/>
      <c r="AD3600">
        <f t="shared" si="222"/>
        <v>7.1940000000003061E-3</v>
      </c>
      <c r="AE3600">
        <f t="shared" si="221"/>
        <v>1.0110991163056717</v>
      </c>
      <c r="AF3600">
        <f t="shared" si="223"/>
        <v>1.0103722444115777</v>
      </c>
    </row>
    <row r="3601" spans="27:32" x14ac:dyDescent="0.25">
      <c r="AA3601" s="7"/>
      <c r="AB3601" s="7"/>
      <c r="AC3601" s="7"/>
      <c r="AD3601">
        <f t="shared" si="222"/>
        <v>7.1960000000003063E-3</v>
      </c>
      <c r="AE3601">
        <f t="shared" si="221"/>
        <v>1.0110882807753088</v>
      </c>
      <c r="AF3601">
        <f t="shared" si="223"/>
        <v>1.0103633286472153</v>
      </c>
    </row>
    <row r="3602" spans="27:32" x14ac:dyDescent="0.25">
      <c r="AA3602" s="7"/>
      <c r="AB3602" s="7"/>
      <c r="AC3602" s="7"/>
      <c r="AD3602">
        <f t="shared" si="222"/>
        <v>7.1980000000003066E-3</v>
      </c>
      <c r="AE3602">
        <f t="shared" si="221"/>
        <v>1.0110770352466998</v>
      </c>
      <c r="AF3602">
        <f t="shared" si="223"/>
        <v>1.0103540274985676</v>
      </c>
    </row>
    <row r="3603" spans="27:32" x14ac:dyDescent="0.25">
      <c r="AA3603" s="7"/>
      <c r="AB3603" s="7"/>
      <c r="AC3603" s="7"/>
      <c r="AD3603">
        <f t="shared" si="222"/>
        <v>7.2000000000003068E-3</v>
      </c>
      <c r="AE3603">
        <f t="shared" si="221"/>
        <v>1.0110653811923858</v>
      </c>
      <c r="AF3603">
        <f t="shared" si="223"/>
        <v>1.0103443423131799</v>
      </c>
    </row>
    <row r="3604" spans="27:32" x14ac:dyDescent="0.25">
      <c r="AA3604" s="7"/>
      <c r="AB3604" s="7"/>
      <c r="AC3604" s="7"/>
      <c r="AD3604">
        <f t="shared" si="222"/>
        <v>7.2020000000003071E-3</v>
      </c>
      <c r="AE3604">
        <f t="shared" si="221"/>
        <v>1.0110533200973191</v>
      </c>
      <c r="AF3604">
        <f t="shared" si="223"/>
        <v>1.010334274450289</v>
      </c>
    </row>
    <row r="3605" spans="27:32" x14ac:dyDescent="0.25">
      <c r="AA3605" s="7"/>
      <c r="AB3605" s="7"/>
      <c r="AC3605" s="7"/>
      <c r="AD3605">
        <f t="shared" si="222"/>
        <v>7.2040000000003074E-3</v>
      </c>
      <c r="AE3605">
        <f t="shared" si="221"/>
        <v>1.011040853458774</v>
      </c>
      <c r="AF3605">
        <f t="shared" si="223"/>
        <v>1.0103238252807398</v>
      </c>
    </row>
    <row r="3606" spans="27:32" x14ac:dyDescent="0.25">
      <c r="AA3606" s="7"/>
      <c r="AB3606" s="7"/>
      <c r="AC3606" s="7"/>
      <c r="AD3606">
        <f t="shared" si="222"/>
        <v>7.2060000000003076E-3</v>
      </c>
      <c r="AE3606">
        <f t="shared" si="221"/>
        <v>1.0110279827862561</v>
      </c>
      <c r="AF3606">
        <f t="shared" si="223"/>
        <v>1.0103129961869015</v>
      </c>
    </row>
    <row r="3607" spans="27:32" x14ac:dyDescent="0.25">
      <c r="AA3607" s="7"/>
      <c r="AB3607" s="7"/>
      <c r="AC3607" s="7"/>
      <c r="AD3607">
        <f t="shared" si="222"/>
        <v>7.2080000000003079E-3</v>
      </c>
      <c r="AE3607">
        <f t="shared" si="221"/>
        <v>1.0110147096014126</v>
      </c>
      <c r="AF3607">
        <f t="shared" si="223"/>
        <v>1.0103017885625845</v>
      </c>
    </row>
    <row r="3608" spans="27:32" x14ac:dyDescent="0.25">
      <c r="AA3608" s="7"/>
      <c r="AB3608" s="7"/>
      <c r="AC3608" s="7"/>
      <c r="AD3608">
        <f t="shared" si="222"/>
        <v>7.2100000000003082E-3</v>
      </c>
      <c r="AE3608">
        <f t="shared" si="221"/>
        <v>1.011001035437942</v>
      </c>
      <c r="AF3608">
        <f t="shared" si="223"/>
        <v>1.0102902038129553</v>
      </c>
    </row>
    <row r="3609" spans="27:32" x14ac:dyDescent="0.25">
      <c r="AA3609" s="7"/>
      <c r="AB3609" s="7"/>
      <c r="AC3609" s="7"/>
      <c r="AD3609">
        <f t="shared" si="222"/>
        <v>7.2120000000003084E-3</v>
      </c>
      <c r="AE3609">
        <f t="shared" si="221"/>
        <v>1.0109869618415028</v>
      </c>
      <c r="AF3609">
        <f t="shared" si="223"/>
        <v>1.0102782433544535</v>
      </c>
    </row>
    <row r="3610" spans="27:32" x14ac:dyDescent="0.25">
      <c r="AA3610" s="7"/>
      <c r="AB3610" s="7"/>
      <c r="AC3610" s="7"/>
      <c r="AD3610">
        <f t="shared" si="222"/>
        <v>7.2140000000003087E-3</v>
      </c>
      <c r="AE3610">
        <f t="shared" si="221"/>
        <v>1.0109724903696229</v>
      </c>
      <c r="AF3610">
        <f t="shared" si="223"/>
        <v>1.0102659086147063</v>
      </c>
    </row>
    <row r="3611" spans="27:32" x14ac:dyDescent="0.25">
      <c r="AA3611" s="7"/>
      <c r="AB3611" s="7"/>
      <c r="AC3611" s="7"/>
      <c r="AD3611">
        <f t="shared" si="222"/>
        <v>7.216000000000309E-3</v>
      </c>
      <c r="AE3611">
        <f t="shared" si="221"/>
        <v>1.0109576225916086</v>
      </c>
      <c r="AF3611">
        <f t="shared" si="223"/>
        <v>1.0102532010324448</v>
      </c>
    </row>
    <row r="3612" spans="27:32" x14ac:dyDescent="0.25">
      <c r="AA3612" s="7"/>
      <c r="AB3612" s="7"/>
      <c r="AC3612" s="7"/>
      <c r="AD3612">
        <f t="shared" si="222"/>
        <v>7.2180000000003092E-3</v>
      </c>
      <c r="AE3612">
        <f t="shared" si="221"/>
        <v>1.0109423600884526</v>
      </c>
      <c r="AF3612">
        <f t="shared" si="223"/>
        <v>1.0102401220574175</v>
      </c>
    </row>
    <row r="3613" spans="27:32" x14ac:dyDescent="0.25">
      <c r="AA3613" s="7"/>
      <c r="AB3613" s="7"/>
      <c r="AC3613" s="7"/>
      <c r="AD3613">
        <f t="shared" si="222"/>
        <v>7.2200000000003095E-3</v>
      </c>
      <c r="AE3613">
        <f t="shared" si="221"/>
        <v>1.0109267044527426</v>
      </c>
      <c r="AF3613">
        <f t="shared" si="223"/>
        <v>1.0102266731503069</v>
      </c>
    </row>
    <row r="3614" spans="27:32" x14ac:dyDescent="0.25">
      <c r="AA3614" s="7"/>
      <c r="AB3614" s="7"/>
      <c r="AC3614" s="7"/>
      <c r="AD3614">
        <f t="shared" si="222"/>
        <v>7.2220000000003098E-3</v>
      </c>
      <c r="AE3614">
        <f t="shared" si="221"/>
        <v>1.0109106572885698</v>
      </c>
      <c r="AF3614">
        <f t="shared" si="223"/>
        <v>1.0102128557826433</v>
      </c>
    </row>
    <row r="3615" spans="27:32" x14ac:dyDescent="0.25">
      <c r="AA3615" s="7"/>
      <c r="AB3615" s="7"/>
      <c r="AC3615" s="7"/>
      <c r="AD3615">
        <f t="shared" si="222"/>
        <v>7.22400000000031E-3</v>
      </c>
      <c r="AE3615">
        <f t="shared" si="221"/>
        <v>1.0108942202114362</v>
      </c>
      <c r="AF3615">
        <f t="shared" si="223"/>
        <v>1.010198671436719</v>
      </c>
    </row>
    <row r="3616" spans="27:32" x14ac:dyDescent="0.25">
      <c r="AA3616" s="7"/>
      <c r="AB3616" s="7"/>
      <c r="AC3616" s="7"/>
      <c r="AD3616">
        <f t="shared" si="222"/>
        <v>7.2260000000003103E-3</v>
      </c>
      <c r="AE3616">
        <f t="shared" si="221"/>
        <v>1.0108773948481622</v>
      </c>
      <c r="AF3616">
        <f t="shared" si="223"/>
        <v>1.0101841216055032</v>
      </c>
    </row>
    <row r="3617" spans="27:32" x14ac:dyDescent="0.25">
      <c r="AA3617" s="7"/>
      <c r="AB3617" s="7"/>
      <c r="AC3617" s="7"/>
      <c r="AD3617">
        <f t="shared" si="222"/>
        <v>7.2280000000003106E-3</v>
      </c>
      <c r="AE3617">
        <f t="shared" si="221"/>
        <v>1.0108601828367945</v>
      </c>
      <c r="AF3617">
        <f t="shared" si="223"/>
        <v>1.0101692077925555</v>
      </c>
    </row>
    <row r="3618" spans="27:32" x14ac:dyDescent="0.25">
      <c r="AA3618" s="7"/>
      <c r="AB3618" s="7"/>
      <c r="AC3618" s="7"/>
      <c r="AD3618">
        <f t="shared" si="222"/>
        <v>7.2300000000003108E-3</v>
      </c>
      <c r="AE3618">
        <f t="shared" si="221"/>
        <v>1.0108425858265135</v>
      </c>
      <c r="AF3618">
        <f t="shared" si="223"/>
        <v>1.0101539315119399</v>
      </c>
    </row>
    <row r="3619" spans="27:32" x14ac:dyDescent="0.25">
      <c r="AA3619" s="7"/>
      <c r="AB3619" s="7"/>
      <c r="AC3619" s="7"/>
      <c r="AD3619">
        <f t="shared" si="222"/>
        <v>7.2320000000003111E-3</v>
      </c>
      <c r="AE3619">
        <f t="shared" si="221"/>
        <v>1.0108246054775396</v>
      </c>
      <c r="AF3619">
        <f t="shared" si="223"/>
        <v>1.0101382942881383</v>
      </c>
    </row>
    <row r="3620" spans="27:32" x14ac:dyDescent="0.25">
      <c r="AA3620" s="7"/>
      <c r="AB3620" s="7"/>
      <c r="AC3620" s="7"/>
      <c r="AD3620">
        <f t="shared" si="222"/>
        <v>7.2340000000003114E-3</v>
      </c>
      <c r="AE3620">
        <f t="shared" si="221"/>
        <v>1.0108062434610401</v>
      </c>
      <c r="AF3620">
        <f t="shared" si="223"/>
        <v>1.0101222976559643</v>
      </c>
    </row>
    <row r="3621" spans="27:32" x14ac:dyDescent="0.25">
      <c r="AA3621" s="7"/>
      <c r="AB3621" s="7"/>
      <c r="AC3621" s="7"/>
      <c r="AD3621">
        <f t="shared" si="222"/>
        <v>7.2360000000003116E-3</v>
      </c>
      <c r="AE3621">
        <f t="shared" si="221"/>
        <v>1.0107875014590371</v>
      </c>
      <c r="AF3621">
        <f t="shared" si="223"/>
        <v>1.010105943160476</v>
      </c>
    </row>
    <row r="3622" spans="27:32" x14ac:dyDescent="0.25">
      <c r="AA3622" s="7"/>
      <c r="AB3622" s="7"/>
      <c r="AC3622" s="7"/>
      <c r="AD3622">
        <f t="shared" si="222"/>
        <v>7.2380000000003119E-3</v>
      </c>
      <c r="AE3622">
        <f t="shared" si="221"/>
        <v>1.010768381164312</v>
      </c>
      <c r="AF3622">
        <f t="shared" si="223"/>
        <v>1.0100892323568893</v>
      </c>
    </row>
    <row r="3623" spans="27:32" x14ac:dyDescent="0.25">
      <c r="AA3623" s="7"/>
      <c r="AB3623" s="7"/>
      <c r="AC3623" s="7"/>
      <c r="AD3623">
        <f t="shared" si="222"/>
        <v>7.2400000000003122E-3</v>
      </c>
      <c r="AE3623">
        <f t="shared" si="221"/>
        <v>1.0107488842803132</v>
      </c>
      <c r="AF3623">
        <f t="shared" si="223"/>
        <v>1.0100721668104911</v>
      </c>
    </row>
    <row r="3624" spans="27:32" x14ac:dyDescent="0.25">
      <c r="AA3624" s="7"/>
      <c r="AB3624" s="7"/>
      <c r="AC3624" s="7"/>
      <c r="AD3624">
        <f t="shared" si="222"/>
        <v>7.2420000000003124E-3</v>
      </c>
      <c r="AE3624">
        <f t="shared" si="221"/>
        <v>1.0107290125210613</v>
      </c>
      <c r="AF3624">
        <f t="shared" si="223"/>
        <v>1.0100547480965514</v>
      </c>
    </row>
    <row r="3625" spans="27:32" x14ac:dyDescent="0.25">
      <c r="AA3625" s="7"/>
      <c r="AB3625" s="7"/>
      <c r="AC3625" s="7"/>
      <c r="AD3625">
        <f t="shared" si="222"/>
        <v>7.2440000000003127E-3</v>
      </c>
      <c r="AE3625">
        <f t="shared" si="221"/>
        <v>1.0107087676110562</v>
      </c>
      <c r="AF3625">
        <f t="shared" si="223"/>
        <v>1.0100369778002363</v>
      </c>
    </row>
    <row r="3626" spans="27:32" x14ac:dyDescent="0.25">
      <c r="AA3626" s="7"/>
      <c r="AB3626" s="7"/>
      <c r="AC3626" s="7"/>
      <c r="AD3626">
        <f t="shared" si="222"/>
        <v>7.246000000000313E-3</v>
      </c>
      <c r="AE3626">
        <f t="shared" si="221"/>
        <v>1.0106881512851809</v>
      </c>
      <c r="AF3626">
        <f t="shared" si="223"/>
        <v>1.0100188575165201</v>
      </c>
    </row>
    <row r="3627" spans="27:32" x14ac:dyDescent="0.25">
      <c r="AA3627" s="7"/>
      <c r="AB3627" s="7"/>
      <c r="AC3627" s="7"/>
      <c r="AD3627">
        <f t="shared" si="222"/>
        <v>7.2480000000003132E-3</v>
      </c>
      <c r="AE3627">
        <f t="shared" si="221"/>
        <v>1.0106671652886088</v>
      </c>
      <c r="AF3627">
        <f t="shared" si="223"/>
        <v>1.0100003888500979</v>
      </c>
    </row>
    <row r="3628" spans="27:32" x14ac:dyDescent="0.25">
      <c r="AA3628" s="7"/>
      <c r="AB3628" s="7"/>
      <c r="AC3628" s="7"/>
      <c r="AD3628">
        <f t="shared" si="222"/>
        <v>7.2500000000003135E-3</v>
      </c>
      <c r="AE3628">
        <f t="shared" si="221"/>
        <v>1.0106458113767078</v>
      </c>
      <c r="AF3628">
        <f t="shared" si="223"/>
        <v>1.0099815734152973</v>
      </c>
    </row>
    <row r="3629" spans="27:32" x14ac:dyDescent="0.25">
      <c r="AA3629" s="7"/>
      <c r="AB3629" s="7"/>
      <c r="AC3629" s="7"/>
      <c r="AD3629">
        <f t="shared" si="222"/>
        <v>7.2520000000003138E-3</v>
      </c>
      <c r="AE3629">
        <f t="shared" si="221"/>
        <v>1.0106240913149469</v>
      </c>
      <c r="AF3629">
        <f t="shared" si="223"/>
        <v>1.0099624128359905</v>
      </c>
    </row>
    <row r="3630" spans="27:32" x14ac:dyDescent="0.25">
      <c r="AA3630" s="7"/>
      <c r="AB3630" s="7"/>
      <c r="AC3630" s="7"/>
      <c r="AD3630">
        <f t="shared" si="222"/>
        <v>7.254000000000314E-3</v>
      </c>
      <c r="AE3630">
        <f t="shared" si="221"/>
        <v>1.0106020068787995</v>
      </c>
      <c r="AF3630">
        <f t="shared" si="223"/>
        <v>1.0099429087455059</v>
      </c>
    </row>
    <row r="3631" spans="27:32" x14ac:dyDescent="0.25">
      <c r="AA3631" s="7"/>
      <c r="AB3631" s="7"/>
      <c r="AC3631" s="7"/>
      <c r="AD3631">
        <f t="shared" si="222"/>
        <v>7.2560000000003143E-3</v>
      </c>
      <c r="AE3631">
        <f t="shared" si="221"/>
        <v>1.0105795598536496</v>
      </c>
      <c r="AF3631">
        <f t="shared" si="223"/>
        <v>1.0099230627865394</v>
      </c>
    </row>
    <row r="3632" spans="27:32" x14ac:dyDescent="0.25">
      <c r="AA3632" s="7"/>
      <c r="AB3632" s="7"/>
      <c r="AC3632" s="7"/>
      <c r="AD3632">
        <f t="shared" si="222"/>
        <v>7.2580000000003145E-3</v>
      </c>
      <c r="AE3632">
        <f t="shared" si="221"/>
        <v>1.0105567520346959</v>
      </c>
      <c r="AF3632">
        <f t="shared" si="223"/>
        <v>1.0099028766110671</v>
      </c>
    </row>
    <row r="3633" spans="27:32" x14ac:dyDescent="0.25">
      <c r="AA3633" s="7"/>
      <c r="AB3633" s="7"/>
      <c r="AC3633" s="7"/>
      <c r="AD3633">
        <f t="shared" si="222"/>
        <v>7.2600000000003148E-3</v>
      </c>
      <c r="AE3633">
        <f t="shared" si="221"/>
        <v>1.0105335852268569</v>
      </c>
      <c r="AF3633">
        <f t="shared" si="223"/>
        <v>1.0098823518802551</v>
      </c>
    </row>
    <row r="3634" spans="27:32" x14ac:dyDescent="0.25">
      <c r="AA3634" s="7"/>
      <c r="AB3634" s="7"/>
      <c r="AC3634" s="7"/>
      <c r="AD3634">
        <f t="shared" si="222"/>
        <v>7.2620000000003151E-3</v>
      </c>
      <c r="AE3634">
        <f t="shared" si="221"/>
        <v>1.0105100612446747</v>
      </c>
      <c r="AF3634">
        <f t="shared" si="223"/>
        <v>1.0098614902643714</v>
      </c>
    </row>
    <row r="3635" spans="27:32" x14ac:dyDescent="0.25">
      <c r="AA3635" s="7"/>
      <c r="AB3635" s="7"/>
      <c r="AC3635" s="7"/>
      <c r="AD3635">
        <f t="shared" si="222"/>
        <v>7.2640000000003153E-3</v>
      </c>
      <c r="AE3635">
        <f t="shared" si="221"/>
        <v>1.0104861819122197</v>
      </c>
      <c r="AF3635">
        <f t="shared" si="223"/>
        <v>1.0098402934426971</v>
      </c>
    </row>
    <row r="3636" spans="27:32" x14ac:dyDescent="0.25">
      <c r="AA3636" s="7"/>
      <c r="AB3636" s="7"/>
      <c r="AC3636" s="7"/>
      <c r="AD3636">
        <f t="shared" si="222"/>
        <v>7.2660000000003156E-3</v>
      </c>
      <c r="AE3636">
        <f t="shared" si="221"/>
        <v>1.0104619490629947</v>
      </c>
      <c r="AF3636">
        <f t="shared" si="223"/>
        <v>1.009818763103437</v>
      </c>
    </row>
    <row r="3637" spans="27:32" x14ac:dyDescent="0.25">
      <c r="AA3637" s="7"/>
      <c r="AB3637" s="7"/>
      <c r="AC3637" s="7"/>
      <c r="AD3637">
        <f t="shared" si="222"/>
        <v>7.2680000000003159E-3</v>
      </c>
      <c r="AE3637">
        <f t="shared" si="221"/>
        <v>1.0104373645398388</v>
      </c>
      <c r="AF3637">
        <f t="shared" si="223"/>
        <v>1.0097969009436305</v>
      </c>
    </row>
    <row r="3638" spans="27:32" x14ac:dyDescent="0.25">
      <c r="AA3638" s="7"/>
      <c r="AB3638" s="7"/>
      <c r="AC3638" s="7"/>
      <c r="AD3638">
        <f t="shared" si="222"/>
        <v>7.2700000000003161E-3</v>
      </c>
      <c r="AE3638">
        <f t="shared" si="221"/>
        <v>1.0104124301948318</v>
      </c>
      <c r="AF3638">
        <f t="shared" si="223"/>
        <v>1.0097747086690625</v>
      </c>
    </row>
    <row r="3639" spans="27:32" x14ac:dyDescent="0.25">
      <c r="AA3639" s="7"/>
      <c r="AB3639" s="7"/>
      <c r="AC3639" s="7"/>
      <c r="AD3639">
        <f t="shared" si="222"/>
        <v>7.2720000000003164E-3</v>
      </c>
      <c r="AE3639">
        <f t="shared" si="221"/>
        <v>1.010387147889197</v>
      </c>
      <c r="AF3639">
        <f t="shared" si="223"/>
        <v>1.0097521879941735</v>
      </c>
    </row>
    <row r="3640" spans="27:32" x14ac:dyDescent="0.25">
      <c r="AA3640" s="7"/>
      <c r="AB3640" s="7"/>
      <c r="AC3640" s="7"/>
      <c r="AD3640">
        <f t="shared" si="222"/>
        <v>7.2740000000003167E-3</v>
      </c>
      <c r="AE3640">
        <f t="shared" si="221"/>
        <v>1.0103615194932059</v>
      </c>
      <c r="AF3640">
        <f t="shared" si="223"/>
        <v>1.0097293406419705</v>
      </c>
    </row>
    <row r="3641" spans="27:32" x14ac:dyDescent="0.25">
      <c r="AA3641" s="7"/>
      <c r="AB3641" s="7"/>
      <c r="AC3641" s="7"/>
      <c r="AD3641">
        <f t="shared" si="222"/>
        <v>7.2760000000003169E-3</v>
      </c>
      <c r="AE3641">
        <f t="shared" si="221"/>
        <v>1.0103355468860811</v>
      </c>
      <c r="AF3641">
        <f t="shared" si="223"/>
        <v>1.009706168343937</v>
      </c>
    </row>
    <row r="3642" spans="27:32" x14ac:dyDescent="0.25">
      <c r="AA3642" s="7"/>
      <c r="AB3642" s="7"/>
      <c r="AC3642" s="7"/>
      <c r="AD3642">
        <f t="shared" si="222"/>
        <v>7.2780000000003172E-3</v>
      </c>
      <c r="AE3642">
        <f t="shared" si="221"/>
        <v>1.0103092319558999</v>
      </c>
      <c r="AF3642">
        <f t="shared" si="223"/>
        <v>1.0096826728399437</v>
      </c>
    </row>
    <row r="3643" spans="27:32" x14ac:dyDescent="0.25">
      <c r="AA3643" s="7"/>
      <c r="AB3643" s="7"/>
      <c r="AC3643" s="7"/>
      <c r="AD3643">
        <f t="shared" si="222"/>
        <v>7.2800000000003175E-3</v>
      </c>
      <c r="AE3643">
        <f t="shared" si="221"/>
        <v>1.0102825765994978</v>
      </c>
      <c r="AF3643">
        <f t="shared" si="223"/>
        <v>1.0096588558781581</v>
      </c>
    </row>
    <row r="3644" spans="27:32" x14ac:dyDescent="0.25">
      <c r="AA3644" s="7"/>
      <c r="AB3644" s="7"/>
      <c r="AC3644" s="7"/>
      <c r="AD3644">
        <f t="shared" si="222"/>
        <v>7.2820000000003177E-3</v>
      </c>
      <c r="AE3644">
        <f t="shared" si="221"/>
        <v>1.0102555827223716</v>
      </c>
      <c r="AF3644">
        <f t="shared" si="223"/>
        <v>1.0096347192149546</v>
      </c>
    </row>
    <row r="3645" spans="27:32" x14ac:dyDescent="0.25">
      <c r="AA3645" s="7"/>
      <c r="AB3645" s="7"/>
      <c r="AC3645" s="7"/>
      <c r="AD3645">
        <f t="shared" si="222"/>
        <v>7.284000000000318E-3</v>
      </c>
      <c r="AE3645">
        <f t="shared" si="221"/>
        <v>1.0102282522385821</v>
      </c>
      <c r="AF3645">
        <f t="shared" si="223"/>
        <v>1.0096102646148251</v>
      </c>
    </row>
    <row r="3646" spans="27:32" x14ac:dyDescent="0.25">
      <c r="AA3646" s="7"/>
      <c r="AB3646" s="7"/>
      <c r="AC3646" s="7"/>
      <c r="AD3646">
        <f t="shared" si="222"/>
        <v>7.2860000000003183E-3</v>
      </c>
      <c r="AE3646">
        <f t="shared" si="221"/>
        <v>1.0102005870706583</v>
      </c>
      <c r="AF3646">
        <f t="shared" si="223"/>
        <v>1.0095854938502877</v>
      </c>
    </row>
    <row r="3647" spans="27:32" x14ac:dyDescent="0.25">
      <c r="AA3647" s="7"/>
      <c r="AB3647" s="7"/>
      <c r="AC3647" s="7"/>
      <c r="AD3647">
        <f t="shared" si="222"/>
        <v>7.2880000000003185E-3</v>
      </c>
      <c r="AE3647">
        <f t="shared" si="221"/>
        <v>1.010172589149499</v>
      </c>
      <c r="AF3647">
        <f t="shared" si="223"/>
        <v>1.0095604087017975</v>
      </c>
    </row>
    <row r="3648" spans="27:32" x14ac:dyDescent="0.25">
      <c r="AA3648" s="7"/>
      <c r="AB3648" s="7"/>
      <c r="AC3648" s="7"/>
      <c r="AD3648">
        <f t="shared" si="222"/>
        <v>7.2900000000003188E-3</v>
      </c>
      <c r="AE3648">
        <f t="shared" si="221"/>
        <v>1.0101442604142763</v>
      </c>
      <c r="AF3648">
        <f t="shared" si="223"/>
        <v>1.009535010957656</v>
      </c>
    </row>
    <row r="3649" spans="27:32" x14ac:dyDescent="0.25">
      <c r="AA3649" s="7"/>
      <c r="AB3649" s="7"/>
      <c r="AC3649" s="7"/>
      <c r="AD3649">
        <f t="shared" si="222"/>
        <v>7.2920000000003191E-3</v>
      </c>
      <c r="AE3649">
        <f t="shared" si="221"/>
        <v>1.0101156028123388</v>
      </c>
      <c r="AF3649">
        <f t="shared" si="223"/>
        <v>1.0095093024139201</v>
      </c>
    </row>
    <row r="3650" spans="27:32" x14ac:dyDescent="0.25">
      <c r="AA3650" s="7"/>
      <c r="AB3650" s="7"/>
      <c r="AC3650" s="7"/>
      <c r="AD3650">
        <f t="shared" si="222"/>
        <v>7.2940000000003193E-3</v>
      </c>
      <c r="AE3650">
        <f t="shared" si="221"/>
        <v>1.0100866182991131</v>
      </c>
      <c r="AF3650">
        <f t="shared" si="223"/>
        <v>1.0094832848743127</v>
      </c>
    </row>
    <row r="3651" spans="27:32" x14ac:dyDescent="0.25">
      <c r="AA3651" s="7"/>
      <c r="AB3651" s="7"/>
      <c r="AC3651" s="7"/>
      <c r="AD3651">
        <f t="shared" si="222"/>
        <v>7.2960000000003196E-3</v>
      </c>
      <c r="AE3651">
        <f t="shared" ref="AE3651:AE3714" si="224">2*ZL*EXP((-NL*AD3651)/(2*NQ))*(SIN((AD3651*SQRT(4*NK*NQ-NL^2))/(2*NQ))/SQRT(4*NK*NQ-NL^2))-NL*ZK*EXP((-NL*AD3651)/(2*NQ))*(SIN((AD3651*SQRT(4*NK*NQ-NL^2))/(2*NQ))/(NK*SQRT(4*NK*NQ-NL^2)))-ZQ*(NL/NQ)*EXP((-NL*AD3651)/(2*NQ))*(SIN((AD3651*SQRT(4*NK*NQ-NL^2))/(2*NQ))/SQRT(4*NK*NQ-NL^2))+ZQ*EXP((-NL*AD3651)/(2*NQ))*(COS((AD3651*SQRT(4*NK*NQ-NL^2))/(2*NQ))/NQ)-ZK*EXP((-NL*AD3651)/(2*NQ))*(COS((AD3651*SQRT(4*NK*NQ-NL^2))/(2*NQ))/NK)+ZK/NK</f>
        <v>1.0100573088380076</v>
      </c>
      <c r="AF3651">
        <f t="shared" si="223"/>
        <v>1.0094569601501311</v>
      </c>
    </row>
    <row r="3652" spans="27:32" x14ac:dyDescent="0.25">
      <c r="AA3652" s="7"/>
      <c r="AB3652" s="7"/>
      <c r="AC3652" s="7"/>
      <c r="AD3652">
        <f t="shared" ref="AD3652:AD3715" si="225">AD3651+t_MAX/5000</f>
        <v>7.2980000000003199E-3</v>
      </c>
      <c r="AE3652">
        <f t="shared" si="224"/>
        <v>1.0100276764003147</v>
      </c>
      <c r="AF3652">
        <f t="shared" si="223"/>
        <v>1.009430330060157</v>
      </c>
    </row>
    <row r="3653" spans="27:32" x14ac:dyDescent="0.25">
      <c r="AA3653" s="7"/>
      <c r="AB3653" s="7"/>
      <c r="AC3653" s="7"/>
      <c r="AD3653">
        <f t="shared" si="225"/>
        <v>7.3000000000003201E-3</v>
      </c>
      <c r="AE3653">
        <f t="shared" si="224"/>
        <v>1.0099977229651127</v>
      </c>
      <c r="AF3653">
        <f t="shared" ref="AF3653:AF3716" si="226">(1*(ZQ/TA_SIM^2+ZL/TA_SIM+ZK)-1*(2*ZQ/TA_SIM^2+ZL/TA_SIM)+1*(ZQ/TA_SIM^2)+AF3652*(2*NQ/TA_SIM^2+NL/TA_SIM)-AF3651*(NQ/TA_SIM^2))/(NQ/TA_SIM^2+NL/TA_SIM+NK)</f>
        <v>1.0094033964305658</v>
      </c>
    </row>
    <row r="3654" spans="27:32" x14ac:dyDescent="0.25">
      <c r="AA3654" s="7"/>
      <c r="AB3654" s="7"/>
      <c r="AC3654" s="7"/>
      <c r="AD3654">
        <f t="shared" si="225"/>
        <v>7.3020000000003204E-3</v>
      </c>
      <c r="AE3654">
        <f t="shared" si="224"/>
        <v>1.0099674505191691</v>
      </c>
      <c r="AF3654">
        <f t="shared" si="226"/>
        <v>1.0093761610948355</v>
      </c>
    </row>
    <row r="3655" spans="27:32" x14ac:dyDescent="0.25">
      <c r="AA3655" s="7"/>
      <c r="AB3655" s="7"/>
      <c r="AC3655" s="7"/>
      <c r="AD3655">
        <f t="shared" si="225"/>
        <v>7.3040000000003207E-3</v>
      </c>
      <c r="AE3655">
        <f t="shared" si="224"/>
        <v>1.0099368610568427</v>
      </c>
      <c r="AF3655">
        <f t="shared" si="226"/>
        <v>1.0093486258936568</v>
      </c>
    </row>
    <row r="3656" spans="27:32" x14ac:dyDescent="0.25">
      <c r="AA3656" s="7"/>
      <c r="AB3656" s="7"/>
      <c r="AC3656" s="7"/>
      <c r="AD3656">
        <f t="shared" si="225"/>
        <v>7.3060000000003209E-3</v>
      </c>
      <c r="AE3656">
        <f t="shared" si="224"/>
        <v>1.0099059565799851</v>
      </c>
      <c r="AF3656">
        <f t="shared" si="226"/>
        <v>1.0093207926748411</v>
      </c>
    </row>
    <row r="3657" spans="27:32" x14ac:dyDescent="0.25">
      <c r="AA3657" s="7"/>
      <c r="AB3657" s="7"/>
      <c r="AC3657" s="7"/>
      <c r="AD3657">
        <f t="shared" si="225"/>
        <v>7.3080000000003212E-3</v>
      </c>
      <c r="AE3657">
        <f t="shared" si="224"/>
        <v>1.009874739097844</v>
      </c>
      <c r="AF3657">
        <f t="shared" si="226"/>
        <v>1.00929266329323</v>
      </c>
    </row>
    <row r="3658" spans="27:32" x14ac:dyDescent="0.25">
      <c r="AA3658" s="7"/>
      <c r="AB3658" s="7"/>
      <c r="AC3658" s="7"/>
      <c r="AD3658">
        <f t="shared" si="225"/>
        <v>7.3100000000003214E-3</v>
      </c>
      <c r="AE3658">
        <f t="shared" si="224"/>
        <v>1.0098432106269655</v>
      </c>
      <c r="AF3658">
        <f t="shared" si="226"/>
        <v>1.0092642396106046</v>
      </c>
    </row>
    <row r="3659" spans="27:32" x14ac:dyDescent="0.25">
      <c r="AA3659" s="7"/>
      <c r="AB3659" s="7"/>
      <c r="AC3659" s="7"/>
      <c r="AD3659">
        <f t="shared" si="225"/>
        <v>7.3120000000003217E-3</v>
      </c>
      <c r="AE3659">
        <f t="shared" si="224"/>
        <v>1.0098113731910952</v>
      </c>
      <c r="AF3659">
        <f t="shared" si="226"/>
        <v>1.0092355234955945</v>
      </c>
    </row>
    <row r="3660" spans="27:32" x14ac:dyDescent="0.25">
      <c r="AA3660" s="7"/>
      <c r="AB3660" s="7"/>
      <c r="AC3660" s="7"/>
      <c r="AD3660">
        <f t="shared" si="225"/>
        <v>7.314000000000322E-3</v>
      </c>
      <c r="AE3660">
        <f t="shared" si="224"/>
        <v>1.0097792288210812</v>
      </c>
      <c r="AF3660">
        <f t="shared" si="226"/>
        <v>1.0092065168235866</v>
      </c>
    </row>
    <row r="3661" spans="27:32" x14ac:dyDescent="0.25">
      <c r="AA3661" s="7"/>
      <c r="AB3661" s="7"/>
      <c r="AC3661" s="7"/>
      <c r="AD3661">
        <f t="shared" si="225"/>
        <v>7.3160000000003222E-3</v>
      </c>
      <c r="AE3661">
        <f t="shared" si="224"/>
        <v>1.0097467795547759</v>
      </c>
      <c r="AF3661">
        <f t="shared" si="226"/>
        <v>1.0091772214766344</v>
      </c>
    </row>
    <row r="3662" spans="27:32" x14ac:dyDescent="0.25">
      <c r="AA3662" s="7"/>
      <c r="AB3662" s="7"/>
      <c r="AC3662" s="7"/>
      <c r="AD3662">
        <f t="shared" si="225"/>
        <v>7.3180000000003225E-3</v>
      </c>
      <c r="AE3662">
        <f t="shared" si="224"/>
        <v>1.0097140274369378</v>
      </c>
      <c r="AF3662">
        <f t="shared" si="226"/>
        <v>1.0091476393433658</v>
      </c>
    </row>
    <row r="3663" spans="27:32" x14ac:dyDescent="0.25">
      <c r="AA3663" s="7"/>
      <c r="AB3663" s="7"/>
      <c r="AC3663" s="7"/>
      <c r="AD3663">
        <f t="shared" si="225"/>
        <v>7.3200000000003228E-3</v>
      </c>
      <c r="AE3663">
        <f t="shared" si="224"/>
        <v>1.0096809745191349</v>
      </c>
      <c r="AF3663">
        <f t="shared" si="226"/>
        <v>1.0091177723188935</v>
      </c>
    </row>
    <row r="3664" spans="27:32" x14ac:dyDescent="0.25">
      <c r="AA3664" s="7"/>
      <c r="AB3664" s="7"/>
      <c r="AC3664" s="7"/>
      <c r="AD3664">
        <f t="shared" si="225"/>
        <v>7.322000000000323E-3</v>
      </c>
      <c r="AE3664">
        <f t="shared" si="224"/>
        <v>1.0096476228596445</v>
      </c>
      <c r="AF3664">
        <f t="shared" si="226"/>
        <v>1.0090876223047232</v>
      </c>
    </row>
    <row r="3665" spans="27:32" x14ac:dyDescent="0.25">
      <c r="AA3665" s="7"/>
      <c r="AB3665" s="7"/>
      <c r="AC3665" s="7"/>
      <c r="AD3665">
        <f t="shared" si="225"/>
        <v>7.3240000000003233E-3</v>
      </c>
      <c r="AE3665">
        <f t="shared" si="224"/>
        <v>1.009613974523357</v>
      </c>
      <c r="AF3665">
        <f t="shared" si="226"/>
        <v>1.0090571912086619</v>
      </c>
    </row>
    <row r="3666" spans="27:32" x14ac:dyDescent="0.25">
      <c r="AA3666" s="7"/>
      <c r="AB3666" s="7"/>
      <c r="AC3666" s="7"/>
      <c r="AD3666">
        <f t="shared" si="225"/>
        <v>7.3260000000003236E-3</v>
      </c>
      <c r="AE3666">
        <f t="shared" si="224"/>
        <v>1.009580031581677</v>
      </c>
      <c r="AF3666">
        <f t="shared" si="226"/>
        <v>1.0090264809447278</v>
      </c>
    </row>
    <row r="3667" spans="27:32" x14ac:dyDescent="0.25">
      <c r="AA3667" s="7"/>
      <c r="AB3667" s="7"/>
      <c r="AC3667" s="7"/>
      <c r="AD3667">
        <f t="shared" si="225"/>
        <v>7.3280000000003238E-3</v>
      </c>
      <c r="AE3667">
        <f t="shared" si="224"/>
        <v>1.0095457961124257</v>
      </c>
      <c r="AF3667">
        <f t="shared" si="226"/>
        <v>1.0089954934330585</v>
      </c>
    </row>
    <row r="3668" spans="27:32" x14ac:dyDescent="0.25">
      <c r="AA3668" s="7"/>
      <c r="AB3668" s="7"/>
      <c r="AC3668" s="7"/>
      <c r="AD3668">
        <f t="shared" si="225"/>
        <v>7.3300000000003241E-3</v>
      </c>
      <c r="AE3668">
        <f t="shared" si="224"/>
        <v>1.0095112701997426</v>
      </c>
      <c r="AF3668">
        <f t="shared" si="226"/>
        <v>1.0089642305998197</v>
      </c>
    </row>
    <row r="3669" spans="27:32" x14ac:dyDescent="0.25">
      <c r="AA3669" s="7"/>
      <c r="AB3669" s="7"/>
      <c r="AC3669" s="7"/>
      <c r="AD3669">
        <f t="shared" si="225"/>
        <v>7.3320000000003244E-3</v>
      </c>
      <c r="AE3669">
        <f t="shared" si="224"/>
        <v>1.0094764559339882</v>
      </c>
      <c r="AF3669">
        <f t="shared" si="226"/>
        <v>1.0089326943771142</v>
      </c>
    </row>
    <row r="3670" spans="27:32" x14ac:dyDescent="0.25">
      <c r="AA3670" s="7"/>
      <c r="AB3670" s="7"/>
      <c r="AC3670" s="7"/>
      <c r="AD3670">
        <f t="shared" si="225"/>
        <v>7.3340000000003246E-3</v>
      </c>
      <c r="AE3670">
        <f t="shared" si="224"/>
        <v>1.0094413554116439</v>
      </c>
      <c r="AF3670">
        <f t="shared" si="226"/>
        <v>1.0089008867028908</v>
      </c>
    </row>
    <row r="3671" spans="27:32" x14ac:dyDescent="0.25">
      <c r="AA3671" s="7"/>
      <c r="AB3671" s="7"/>
      <c r="AC3671" s="7"/>
      <c r="AD3671">
        <f t="shared" si="225"/>
        <v>7.3360000000003249E-3</v>
      </c>
      <c r="AE3671">
        <f t="shared" si="224"/>
        <v>1.009405970735217</v>
      </c>
      <c r="AF3671">
        <f t="shared" si="226"/>
        <v>1.0088688095208529</v>
      </c>
    </row>
    <row r="3672" spans="27:32" x14ac:dyDescent="0.25">
      <c r="AA3672" s="7"/>
      <c r="AB3672" s="7"/>
      <c r="AC3672" s="7"/>
      <c r="AD3672">
        <f t="shared" si="225"/>
        <v>7.3380000000003252E-3</v>
      </c>
      <c r="AE3672">
        <f t="shared" si="224"/>
        <v>1.0093703040131401</v>
      </c>
      <c r="AF3672">
        <f t="shared" si="226"/>
        <v>1.0088364647803674</v>
      </c>
    </row>
    <row r="3673" spans="27:32" x14ac:dyDescent="0.25">
      <c r="AA3673" s="7"/>
      <c r="AB3673" s="7"/>
      <c r="AC3673" s="7"/>
      <c r="AD3673">
        <f t="shared" si="225"/>
        <v>7.3400000000003254E-3</v>
      </c>
      <c r="AE3673">
        <f t="shared" si="224"/>
        <v>1.0093343573596745</v>
      </c>
      <c r="AF3673">
        <f t="shared" si="226"/>
        <v>1.0088038544363735</v>
      </c>
    </row>
    <row r="3674" spans="27:32" x14ac:dyDescent="0.25">
      <c r="AA3674" s="7"/>
      <c r="AB3674" s="7"/>
      <c r="AC3674" s="7"/>
      <c r="AD3674">
        <f t="shared" si="225"/>
        <v>7.3420000000003257E-3</v>
      </c>
      <c r="AE3674">
        <f t="shared" si="224"/>
        <v>1.0092981328948116</v>
      </c>
      <c r="AF3674">
        <f t="shared" si="226"/>
        <v>1.0087709804492915</v>
      </c>
    </row>
    <row r="3675" spans="27:32" x14ac:dyDescent="0.25">
      <c r="AA3675" s="7"/>
      <c r="AB3675" s="7"/>
      <c r="AC3675" s="7"/>
      <c r="AD3675">
        <f t="shared" si="225"/>
        <v>7.344000000000326E-3</v>
      </c>
      <c r="AE3675">
        <f t="shared" si="224"/>
        <v>1.0092616327441752</v>
      </c>
      <c r="AF3675">
        <f t="shared" si="226"/>
        <v>1.0087378447849318</v>
      </c>
    </row>
    <row r="3676" spans="27:32" x14ac:dyDescent="0.25">
      <c r="AA3676" s="7"/>
      <c r="AB3676" s="7"/>
      <c r="AC3676" s="7"/>
      <c r="AD3676">
        <f t="shared" si="225"/>
        <v>7.3460000000003262E-3</v>
      </c>
      <c r="AE3676">
        <f t="shared" si="224"/>
        <v>1.0092248590389234</v>
      </c>
      <c r="AF3676">
        <f t="shared" si="226"/>
        <v>1.0087044494144035</v>
      </c>
    </row>
    <row r="3677" spans="27:32" x14ac:dyDescent="0.25">
      <c r="AA3677" s="7"/>
      <c r="AB3677" s="7"/>
      <c r="AC3677" s="7"/>
      <c r="AD3677">
        <f t="shared" si="225"/>
        <v>7.3480000000003265E-3</v>
      </c>
      <c r="AE3677">
        <f t="shared" si="224"/>
        <v>1.0091878139156509</v>
      </c>
      <c r="AF3677">
        <f t="shared" si="226"/>
        <v>1.0086707963140236</v>
      </c>
    </row>
    <row r="3678" spans="27:32" x14ac:dyDescent="0.25">
      <c r="AA3678" s="7"/>
      <c r="AB3678" s="7"/>
      <c r="AC3678" s="7"/>
      <c r="AD3678">
        <f t="shared" si="225"/>
        <v>7.3500000000003268E-3</v>
      </c>
      <c r="AE3678">
        <f t="shared" si="224"/>
        <v>1.0091504995162908</v>
      </c>
      <c r="AF3678">
        <f t="shared" si="226"/>
        <v>1.0086368874652256</v>
      </c>
    </row>
    <row r="3679" spans="27:32" x14ac:dyDescent="0.25">
      <c r="AA3679" s="7"/>
      <c r="AB3679" s="7"/>
      <c r="AC3679" s="7"/>
      <c r="AD3679">
        <f t="shared" si="225"/>
        <v>7.352000000000327E-3</v>
      </c>
      <c r="AE3679">
        <f t="shared" si="224"/>
        <v>1.0091129179880172</v>
      </c>
      <c r="AF3679">
        <f t="shared" si="226"/>
        <v>1.0086027248544687</v>
      </c>
    </row>
    <row r="3680" spans="27:32" x14ac:dyDescent="0.25">
      <c r="AA3680" s="7"/>
      <c r="AB3680" s="7"/>
      <c r="AC3680" s="7"/>
      <c r="AD3680">
        <f t="shared" si="225"/>
        <v>7.3540000000003273E-3</v>
      </c>
      <c r="AE3680">
        <f t="shared" si="224"/>
        <v>1.0090750714831462</v>
      </c>
      <c r="AF3680">
        <f t="shared" si="226"/>
        <v>1.0085683104731467</v>
      </c>
    </row>
    <row r="3681" spans="27:32" x14ac:dyDescent="0.25">
      <c r="AA3681" s="7"/>
      <c r="AB3681" s="7"/>
      <c r="AC3681" s="7"/>
      <c r="AD3681">
        <f t="shared" si="225"/>
        <v>7.3560000000003276E-3</v>
      </c>
      <c r="AE3681">
        <f t="shared" si="224"/>
        <v>1.0090369621590405</v>
      </c>
      <c r="AF3681">
        <f t="shared" si="226"/>
        <v>1.0085336463174968</v>
      </c>
    </row>
    <row r="3682" spans="27:32" x14ac:dyDescent="0.25">
      <c r="AA3682" s="7"/>
      <c r="AB3682" s="7"/>
      <c r="AC3682" s="7"/>
      <c r="AD3682">
        <f t="shared" si="225"/>
        <v>7.3580000000003278E-3</v>
      </c>
      <c r="AE3682">
        <f t="shared" si="224"/>
        <v>1.0089985921780089</v>
      </c>
      <c r="AF3682">
        <f t="shared" si="226"/>
        <v>1.0084987343885092</v>
      </c>
    </row>
    <row r="3683" spans="27:32" x14ac:dyDescent="0.25">
      <c r="AA3683" s="7"/>
      <c r="AB3683" s="7"/>
      <c r="AC3683" s="7"/>
      <c r="AD3683">
        <f t="shared" si="225"/>
        <v>7.3600000000003281E-3</v>
      </c>
      <c r="AE3683">
        <f t="shared" si="224"/>
        <v>1.0089599637072104</v>
      </c>
      <c r="AF3683">
        <f t="shared" si="226"/>
        <v>1.0084635766918357</v>
      </c>
    </row>
    <row r="3684" spans="27:32" x14ac:dyDescent="0.25">
      <c r="AA3684" s="7"/>
      <c r="AB3684" s="7"/>
      <c r="AC3684" s="7"/>
      <c r="AD3684">
        <f t="shared" si="225"/>
        <v>7.3620000000003284E-3</v>
      </c>
      <c r="AE3684">
        <f t="shared" si="224"/>
        <v>1.0089210789185561</v>
      </c>
      <c r="AF3684">
        <f t="shared" si="226"/>
        <v>1.0084281752376989</v>
      </c>
    </row>
    <row r="3685" spans="27:32" x14ac:dyDescent="0.25">
      <c r="AA3685" s="7"/>
      <c r="AB3685" s="7"/>
      <c r="AC3685" s="7"/>
      <c r="AD3685">
        <f t="shared" si="225"/>
        <v>7.3640000000003286E-3</v>
      </c>
      <c r="AE3685">
        <f t="shared" si="224"/>
        <v>1.0088819399886118</v>
      </c>
      <c r="AF3685">
        <f t="shared" si="226"/>
        <v>1.0083925320408018</v>
      </c>
    </row>
    <row r="3686" spans="27:32" x14ac:dyDescent="0.25">
      <c r="AA3686" s="7"/>
      <c r="AB3686" s="7"/>
      <c r="AC3686" s="7"/>
      <c r="AD3686">
        <f t="shared" si="225"/>
        <v>7.3660000000003289E-3</v>
      </c>
      <c r="AE3686">
        <f t="shared" si="224"/>
        <v>1.0088425490985</v>
      </c>
      <c r="AF3686">
        <f t="shared" si="226"/>
        <v>1.0083566491202365</v>
      </c>
    </row>
    <row r="3687" spans="27:32" x14ac:dyDescent="0.25">
      <c r="AA3687" s="7"/>
      <c r="AB3687" s="7"/>
      <c r="AC3687" s="7"/>
      <c r="AD3687">
        <f t="shared" si="225"/>
        <v>7.3680000000003291E-3</v>
      </c>
      <c r="AE3687">
        <f t="shared" si="224"/>
        <v>1.0088029084338028</v>
      </c>
      <c r="AF3687">
        <f t="shared" si="226"/>
        <v>1.0083205284993939</v>
      </c>
    </row>
    <row r="3688" spans="27:32" x14ac:dyDescent="0.25">
      <c r="AA3688" s="7"/>
      <c r="AB3688" s="7"/>
      <c r="AC3688" s="7"/>
      <c r="AD3688">
        <f t="shared" si="225"/>
        <v>7.3700000000003294E-3</v>
      </c>
      <c r="AE3688">
        <f t="shared" si="224"/>
        <v>1.0087630201844648</v>
      </c>
      <c r="AF3688">
        <f t="shared" si="226"/>
        <v>1.0082841722058731</v>
      </c>
    </row>
    <row r="3689" spans="27:32" x14ac:dyDescent="0.25">
      <c r="AA3689" s="7"/>
      <c r="AB3689" s="7"/>
      <c r="AC3689" s="7"/>
      <c r="AD3689">
        <f t="shared" si="225"/>
        <v>7.3720000000003297E-3</v>
      </c>
      <c r="AE3689">
        <f t="shared" si="224"/>
        <v>1.0087228865446956</v>
      </c>
      <c r="AF3689">
        <f t="shared" si="226"/>
        <v>1.0082475822713903</v>
      </c>
    </row>
    <row r="3690" spans="27:32" x14ac:dyDescent="0.25">
      <c r="AA3690" s="7"/>
      <c r="AB3690" s="7"/>
      <c r="AC3690" s="7"/>
      <c r="AD3690">
        <f t="shared" si="225"/>
        <v>7.3740000000003299E-3</v>
      </c>
      <c r="AE3690">
        <f t="shared" si="224"/>
        <v>1.0086825097128718</v>
      </c>
      <c r="AF3690">
        <f t="shared" si="226"/>
        <v>1.0082107607316895</v>
      </c>
    </row>
    <row r="3691" spans="27:32" x14ac:dyDescent="0.25">
      <c r="AA3691" s="7"/>
      <c r="AB3691" s="7"/>
      <c r="AC3691" s="7"/>
      <c r="AD3691">
        <f t="shared" si="225"/>
        <v>7.3760000000003302E-3</v>
      </c>
      <c r="AE3691">
        <f t="shared" si="224"/>
        <v>1.0086418918914415</v>
      </c>
      <c r="AF3691">
        <f t="shared" si="226"/>
        <v>1.0081737096264507</v>
      </c>
    </row>
    <row r="3692" spans="27:32" x14ac:dyDescent="0.25">
      <c r="AA3692" s="7"/>
      <c r="AB3692" s="7"/>
      <c r="AC3692" s="7"/>
      <c r="AD3692">
        <f t="shared" si="225"/>
        <v>7.3780000000003305E-3</v>
      </c>
      <c r="AE3692">
        <f t="shared" si="224"/>
        <v>1.0086010352868253</v>
      </c>
      <c r="AF3692">
        <f t="shared" si="226"/>
        <v>1.0081364309992003</v>
      </c>
    </row>
    <row r="3693" spans="27:32" x14ac:dyDescent="0.25">
      <c r="AA3693" s="7"/>
      <c r="AB3693" s="7"/>
      <c r="AC3693" s="7"/>
      <c r="AD3693">
        <f t="shared" si="225"/>
        <v>7.3800000000003307E-3</v>
      </c>
      <c r="AE3693">
        <f t="shared" si="224"/>
        <v>1.0085599421093214</v>
      </c>
      <c r="AF3693">
        <f t="shared" si="226"/>
        <v>1.0080989268972205</v>
      </c>
    </row>
    <row r="3694" spans="27:32" x14ac:dyDescent="0.25">
      <c r="AA3694" s="7"/>
      <c r="AB3694" s="7"/>
      <c r="AC3694" s="7"/>
      <c r="AD3694">
        <f t="shared" si="225"/>
        <v>7.382000000000331E-3</v>
      </c>
      <c r="AE3694">
        <f t="shared" si="224"/>
        <v>1.0085186145730072</v>
      </c>
      <c r="AF3694">
        <f t="shared" si="226"/>
        <v>1.0080611993714597</v>
      </c>
    </row>
    <row r="3695" spans="27:32" x14ac:dyDescent="0.25">
      <c r="AA3695" s="7"/>
      <c r="AB3695" s="7"/>
      <c r="AC3695" s="7"/>
      <c r="AD3695">
        <f t="shared" si="225"/>
        <v>7.3840000000003313E-3</v>
      </c>
      <c r="AE3695">
        <f t="shared" si="224"/>
        <v>1.0084770548956423</v>
      </c>
      <c r="AF3695">
        <f t="shared" si="226"/>
        <v>1.0080232504764419</v>
      </c>
    </row>
    <row r="3696" spans="27:32" x14ac:dyDescent="0.25">
      <c r="AA3696" s="7"/>
      <c r="AB3696" s="7"/>
      <c r="AC3696" s="7"/>
      <c r="AD3696">
        <f t="shared" si="225"/>
        <v>7.3860000000003315E-3</v>
      </c>
      <c r="AE3696">
        <f t="shared" si="224"/>
        <v>1.0084352652985737</v>
      </c>
      <c r="AF3696">
        <f t="shared" si="226"/>
        <v>1.0079850822701768</v>
      </c>
    </row>
    <row r="3697" spans="27:32" x14ac:dyDescent="0.25">
      <c r="AA3697" s="7"/>
      <c r="AB3697" s="7"/>
      <c r="AC3697" s="7"/>
      <c r="AD3697">
        <f t="shared" si="225"/>
        <v>7.3880000000003318E-3</v>
      </c>
      <c r="AE3697">
        <f t="shared" si="224"/>
        <v>1.0083932480066371</v>
      </c>
      <c r="AF3697">
        <f t="shared" si="226"/>
        <v>1.0079466968140696</v>
      </c>
    </row>
    <row r="3698" spans="27:32" x14ac:dyDescent="0.25">
      <c r="AA3698" s="7"/>
      <c r="AB3698" s="7"/>
      <c r="AC3698" s="7"/>
      <c r="AD3698">
        <f t="shared" si="225"/>
        <v>7.3900000000003321E-3</v>
      </c>
      <c r="AE3698">
        <f t="shared" si="224"/>
        <v>1.0083510052480618</v>
      </c>
      <c r="AF3698">
        <f t="shared" si="226"/>
        <v>1.0079080961728319</v>
      </c>
    </row>
    <row r="3699" spans="27:32" x14ac:dyDescent="0.25">
      <c r="AA3699" s="7"/>
      <c r="AB3699" s="7"/>
      <c r="AC3699" s="7"/>
      <c r="AD3699">
        <f t="shared" si="225"/>
        <v>7.3920000000003323E-3</v>
      </c>
      <c r="AE3699">
        <f t="shared" si="224"/>
        <v>1.0083085392543734</v>
      </c>
      <c r="AF3699">
        <f t="shared" si="226"/>
        <v>1.0078692824143916</v>
      </c>
    </row>
    <row r="3700" spans="27:32" x14ac:dyDescent="0.25">
      <c r="AA3700" s="7"/>
      <c r="AB3700" s="7"/>
      <c r="AC3700" s="7"/>
      <c r="AD3700">
        <f t="shared" si="225"/>
        <v>7.3940000000003326E-3</v>
      </c>
      <c r="AE3700">
        <f t="shared" si="224"/>
        <v>1.0082658522602985</v>
      </c>
      <c r="AF3700">
        <f t="shared" si="226"/>
        <v>1.0078302576098026</v>
      </c>
    </row>
    <row r="3701" spans="27:32" x14ac:dyDescent="0.25">
      <c r="AA3701" s="7"/>
      <c r="AB3701" s="7"/>
      <c r="AC3701" s="7"/>
      <c r="AD3701">
        <f t="shared" si="225"/>
        <v>7.3960000000003329E-3</v>
      </c>
      <c r="AE3701">
        <f t="shared" si="224"/>
        <v>1.0082229465036676</v>
      </c>
      <c r="AF3701">
        <f t="shared" si="226"/>
        <v>1.0077910238331564</v>
      </c>
    </row>
    <row r="3702" spans="27:32" x14ac:dyDescent="0.25">
      <c r="AA3702" s="7"/>
      <c r="AB3702" s="7"/>
      <c r="AC3702" s="7"/>
      <c r="AD3702">
        <f t="shared" si="225"/>
        <v>7.3980000000003331E-3</v>
      </c>
      <c r="AE3702">
        <f t="shared" si="224"/>
        <v>1.0081798242253197</v>
      </c>
      <c r="AF3702">
        <f t="shared" si="226"/>
        <v>1.0077515831614925</v>
      </c>
    </row>
    <row r="3703" spans="27:32" x14ac:dyDescent="0.25">
      <c r="AA3703" s="7"/>
      <c r="AB3703" s="7"/>
      <c r="AC3703" s="7"/>
      <c r="AD3703">
        <f t="shared" si="225"/>
        <v>7.4000000000003334E-3</v>
      </c>
      <c r="AE3703">
        <f t="shared" si="224"/>
        <v>1.0081364876690062</v>
      </c>
      <c r="AF3703">
        <f t="shared" si="226"/>
        <v>1.0077119376747083</v>
      </c>
    </row>
    <row r="3704" spans="27:32" x14ac:dyDescent="0.25">
      <c r="AA3704" s="7"/>
      <c r="AB3704" s="7"/>
      <c r="AC3704" s="7"/>
      <c r="AD3704">
        <f t="shared" si="225"/>
        <v>7.4020000000003337E-3</v>
      </c>
      <c r="AE3704">
        <f t="shared" si="224"/>
        <v>1.0080929390812952</v>
      </c>
      <c r="AF3704">
        <f t="shared" si="226"/>
        <v>1.0076720894554709</v>
      </c>
    </row>
    <row r="3705" spans="27:32" x14ac:dyDescent="0.25">
      <c r="AA3705" s="7"/>
      <c r="AB3705" s="7"/>
      <c r="AC3705" s="7"/>
      <c r="AD3705">
        <f t="shared" si="225"/>
        <v>7.4040000000003339E-3</v>
      </c>
      <c r="AE3705">
        <f t="shared" si="224"/>
        <v>1.0080491807114755</v>
      </c>
      <c r="AF3705">
        <f t="shared" si="226"/>
        <v>1.0076320405891273</v>
      </c>
    </row>
    <row r="3706" spans="27:32" x14ac:dyDescent="0.25">
      <c r="AA3706" s="7"/>
      <c r="AB3706" s="7"/>
      <c r="AC3706" s="7"/>
      <c r="AD3706">
        <f t="shared" si="225"/>
        <v>7.4060000000003342E-3</v>
      </c>
      <c r="AE3706">
        <f t="shared" si="224"/>
        <v>1.0080052148114615</v>
      </c>
      <c r="AF3706">
        <f t="shared" si="226"/>
        <v>1.0075917931636156</v>
      </c>
    </row>
    <row r="3707" spans="27:32" x14ac:dyDescent="0.25">
      <c r="AA3707" s="7"/>
      <c r="AB3707" s="7"/>
      <c r="AC3707" s="7"/>
      <c r="AD3707">
        <f t="shared" si="225"/>
        <v>7.4080000000003345E-3</v>
      </c>
      <c r="AE3707">
        <f t="shared" si="224"/>
        <v>1.0079610436356981</v>
      </c>
      <c r="AF3707">
        <f t="shared" si="226"/>
        <v>1.0075513492693766</v>
      </c>
    </row>
    <row r="3708" spans="27:32" x14ac:dyDescent="0.25">
      <c r="AA3708" s="7"/>
      <c r="AB3708" s="7"/>
      <c r="AC3708" s="7"/>
      <c r="AD3708">
        <f t="shared" si="225"/>
        <v>7.4100000000003347E-3</v>
      </c>
      <c r="AE3708">
        <f t="shared" si="224"/>
        <v>1.0079166694410642</v>
      </c>
      <c r="AF3708">
        <f t="shared" si="226"/>
        <v>1.0075107109992649</v>
      </c>
    </row>
    <row r="3709" spans="27:32" x14ac:dyDescent="0.25">
      <c r="AA3709" s="7"/>
      <c r="AB3709" s="7"/>
      <c r="AC3709" s="7"/>
      <c r="AD3709">
        <f t="shared" si="225"/>
        <v>7.412000000000335E-3</v>
      </c>
      <c r="AE3709">
        <f t="shared" si="224"/>
        <v>1.0078720944867789</v>
      </c>
      <c r="AF3709">
        <f t="shared" si="226"/>
        <v>1.0074698804484601</v>
      </c>
    </row>
    <row r="3710" spans="27:32" x14ac:dyDescent="0.25">
      <c r="AA3710" s="7"/>
      <c r="AB3710" s="7"/>
      <c r="AC3710" s="7"/>
      <c r="AD3710">
        <f t="shared" si="225"/>
        <v>7.4140000000003353E-3</v>
      </c>
      <c r="AE3710">
        <f t="shared" si="224"/>
        <v>1.0078273210343065</v>
      </c>
      <c r="AF3710">
        <f t="shared" si="226"/>
        <v>1.0074288597143786</v>
      </c>
    </row>
    <row r="3711" spans="27:32" x14ac:dyDescent="0.25">
      <c r="AA3711" s="7"/>
      <c r="AB3711" s="7"/>
      <c r="AC3711" s="7"/>
      <c r="AD3711">
        <f t="shared" si="225"/>
        <v>7.4160000000003355E-3</v>
      </c>
      <c r="AE3711">
        <f t="shared" si="224"/>
        <v>1.0077823513472606</v>
      </c>
      <c r="AF3711">
        <f t="shared" si="226"/>
        <v>1.0073876508965851</v>
      </c>
    </row>
    <row r="3712" spans="27:32" x14ac:dyDescent="0.25">
      <c r="AA3712" s="7"/>
      <c r="AB3712" s="7"/>
      <c r="AC3712" s="7"/>
      <c r="AD3712">
        <f t="shared" si="225"/>
        <v>7.4180000000003358E-3</v>
      </c>
      <c r="AE3712">
        <f t="shared" si="224"/>
        <v>1.0077371876913104</v>
      </c>
      <c r="AF3712">
        <f t="shared" si="226"/>
        <v>1.0073462560967048</v>
      </c>
    </row>
    <row r="3713" spans="27:32" x14ac:dyDescent="0.25">
      <c r="AA3713" s="7"/>
      <c r="AB3713" s="7"/>
      <c r="AC3713" s="7"/>
      <c r="AD3713">
        <f t="shared" si="225"/>
        <v>7.420000000000336E-3</v>
      </c>
      <c r="AE3713">
        <f t="shared" si="224"/>
        <v>1.007691832334086</v>
      </c>
      <c r="AF3713">
        <f t="shared" si="226"/>
        <v>1.007304677418335</v>
      </c>
    </row>
    <row r="3714" spans="27:32" x14ac:dyDescent="0.25">
      <c r="AA3714" s="7"/>
      <c r="AB3714" s="7"/>
      <c r="AC3714" s="7"/>
      <c r="AD3714">
        <f t="shared" si="225"/>
        <v>7.4220000000003363E-3</v>
      </c>
      <c r="AE3714">
        <f t="shared" si="224"/>
        <v>1.0076462875450838</v>
      </c>
      <c r="AF3714">
        <f t="shared" si="226"/>
        <v>1.0072629169669578</v>
      </c>
    </row>
    <row r="3715" spans="27:32" x14ac:dyDescent="0.25">
      <c r="AA3715" s="7"/>
      <c r="AB3715" s="7"/>
      <c r="AC3715" s="7"/>
      <c r="AD3715">
        <f t="shared" si="225"/>
        <v>7.4240000000003366E-3</v>
      </c>
      <c r="AE3715">
        <f t="shared" ref="AE3715:AE3778" si="227">2*ZL*EXP((-NL*AD3715)/(2*NQ))*(SIN((AD3715*SQRT(4*NK*NQ-NL^2))/(2*NQ))/SQRT(4*NK*NQ-NL^2))-NL*ZK*EXP((-NL*AD3715)/(2*NQ))*(SIN((AD3715*SQRT(4*NK*NQ-NL^2))/(2*NQ))/(NK*SQRT(4*NK*NQ-NL^2)))-ZQ*(NL/NQ)*EXP((-NL*AD3715)/(2*NQ))*(SIN((AD3715*SQRT(4*NK*NQ-NL^2))/(2*NQ))/SQRT(4*NK*NQ-NL^2))+ZQ*EXP((-NL*AD3715)/(2*NQ))*(COS((AD3715*SQRT(4*NK*NQ-NL^2))/(2*NQ))/NQ)-ZK*EXP((-NL*AD3715)/(2*NQ))*(COS((AD3715*SQRT(4*NK*NQ-NL^2))/(2*NQ))/NK)+ZK/NK</f>
        <v>1.0076005555955729</v>
      </c>
      <c r="AF3715">
        <f t="shared" si="226"/>
        <v>1.0072209768498519</v>
      </c>
    </row>
    <row r="3716" spans="27:32" x14ac:dyDescent="0.25">
      <c r="AA3716" s="7"/>
      <c r="AB3716" s="7"/>
      <c r="AC3716" s="7"/>
      <c r="AD3716">
        <f t="shared" ref="AD3716:AD3779" si="228">AD3715+t_MAX/5000</f>
        <v>7.4260000000003368E-3</v>
      </c>
      <c r="AE3716">
        <f t="shared" si="227"/>
        <v>1.0075546387585004</v>
      </c>
      <c r="AF3716">
        <f t="shared" si="226"/>
        <v>1.0071788591760051</v>
      </c>
    </row>
    <row r="3717" spans="27:32" x14ac:dyDescent="0.25">
      <c r="AA3717" s="7"/>
      <c r="AB3717" s="7"/>
      <c r="AC3717" s="7"/>
      <c r="AD3717">
        <f t="shared" si="228"/>
        <v>7.4280000000003371E-3</v>
      </c>
      <c r="AE3717">
        <f t="shared" si="227"/>
        <v>1.0075085393083982</v>
      </c>
      <c r="AF3717">
        <f t="shared" ref="AF3717:AF3780" si="229">(1*(ZQ/TA_SIM^2+ZL/TA_SIM+ZK)-1*(2*ZQ/TA_SIM^2+ZL/TA_SIM)+1*(ZQ/TA_SIM^2)+AF3716*(2*NQ/TA_SIM^2+NL/TA_SIM)-AF3715*(NQ/TA_SIM^2))/(NQ/TA_SIM^2+NL/TA_SIM+NK)</f>
        <v>1.0071365660560274</v>
      </c>
    </row>
    <row r="3718" spans="27:32" x14ac:dyDescent="0.25">
      <c r="AA3718" s="7"/>
      <c r="AB3718" s="7"/>
      <c r="AC3718" s="7"/>
      <c r="AD3718">
        <f t="shared" si="228"/>
        <v>7.4300000000003374E-3</v>
      </c>
      <c r="AE3718">
        <f t="shared" si="227"/>
        <v>1.007462259521289</v>
      </c>
      <c r="AF3718">
        <f t="shared" si="229"/>
        <v>1.0070940996020628</v>
      </c>
    </row>
    <row r="3719" spans="27:32" x14ac:dyDescent="0.25">
      <c r="AA3719" s="7"/>
      <c r="AB3719" s="7"/>
      <c r="AC3719" s="7"/>
      <c r="AD3719">
        <f t="shared" si="228"/>
        <v>7.4320000000003376E-3</v>
      </c>
      <c r="AE3719">
        <f t="shared" si="227"/>
        <v>1.0074158016745927</v>
      </c>
      <c r="AF3719">
        <f t="shared" si="229"/>
        <v>1.0070514619277029</v>
      </c>
    </row>
    <row r="3720" spans="27:32" x14ac:dyDescent="0.25">
      <c r="AA3720" s="7"/>
      <c r="AB3720" s="7"/>
      <c r="AC3720" s="7"/>
      <c r="AD3720">
        <f t="shared" si="228"/>
        <v>7.4340000000003379E-3</v>
      </c>
      <c r="AE3720">
        <f t="shared" si="227"/>
        <v>1.0073691680470334</v>
      </c>
      <c r="AF3720">
        <f t="shared" si="229"/>
        <v>1.0070086551479003</v>
      </c>
    </row>
    <row r="3721" spans="27:32" x14ac:dyDescent="0.25">
      <c r="AA3721" s="7"/>
      <c r="AB3721" s="7"/>
      <c r="AC3721" s="7"/>
      <c r="AD3721">
        <f t="shared" si="228"/>
        <v>7.4360000000003382E-3</v>
      </c>
      <c r="AE3721">
        <f t="shared" si="227"/>
        <v>1.0073223609185458</v>
      </c>
      <c r="AF3721">
        <f t="shared" si="229"/>
        <v>1.0069656813788808</v>
      </c>
    </row>
    <row r="3722" spans="27:32" x14ac:dyDescent="0.25">
      <c r="AA3722" s="7"/>
      <c r="AB3722" s="7"/>
      <c r="AC3722" s="7"/>
      <c r="AD3722">
        <f t="shared" si="228"/>
        <v>7.4380000000003384E-3</v>
      </c>
      <c r="AE3722">
        <f t="shared" si="227"/>
        <v>1.0072753825701835</v>
      </c>
      <c r="AF3722">
        <f t="shared" si="229"/>
        <v>1.0069225427380577</v>
      </c>
    </row>
    <row r="3723" spans="27:32" x14ac:dyDescent="0.25">
      <c r="AA3723" s="7"/>
      <c r="AB3723" s="7"/>
      <c r="AC3723" s="7"/>
      <c r="AD3723">
        <f t="shared" si="228"/>
        <v>7.4400000000003387E-3</v>
      </c>
      <c r="AE3723">
        <f t="shared" si="227"/>
        <v>1.0072282352840243</v>
      </c>
      <c r="AF3723">
        <f t="shared" si="229"/>
        <v>1.0068792413439454</v>
      </c>
    </row>
    <row r="3724" spans="27:32" x14ac:dyDescent="0.25">
      <c r="AA3724" s="7"/>
      <c r="AB3724" s="7"/>
      <c r="AC3724" s="7"/>
      <c r="AD3724">
        <f t="shared" si="228"/>
        <v>7.442000000000339E-3</v>
      </c>
      <c r="AE3724">
        <f t="shared" si="227"/>
        <v>1.0071809213430793</v>
      </c>
      <c r="AF3724">
        <f t="shared" si="229"/>
        <v>1.0068357793160723</v>
      </c>
    </row>
    <row r="3725" spans="27:32" x14ac:dyDescent="0.25">
      <c r="AA3725" s="7"/>
      <c r="AB3725" s="7"/>
      <c r="AC3725" s="7"/>
      <c r="AD3725">
        <f t="shared" si="228"/>
        <v>7.4440000000003392E-3</v>
      </c>
      <c r="AE3725">
        <f t="shared" si="227"/>
        <v>1.0071334430312</v>
      </c>
      <c r="AF3725">
        <f t="shared" si="229"/>
        <v>1.0067921587748958</v>
      </c>
    </row>
    <row r="3726" spans="27:32" x14ac:dyDescent="0.25">
      <c r="AA3726" s="7"/>
      <c r="AB3726" s="7"/>
      <c r="AC3726" s="7"/>
      <c r="AD3726">
        <f t="shared" si="228"/>
        <v>7.4460000000003395E-3</v>
      </c>
      <c r="AE3726">
        <f t="shared" si="227"/>
        <v>1.0070858026329861</v>
      </c>
      <c r="AF3726">
        <f t="shared" si="229"/>
        <v>1.006748381841716</v>
      </c>
    </row>
    <row r="3727" spans="27:32" x14ac:dyDescent="0.25">
      <c r="AA3727" s="7"/>
      <c r="AB3727" s="7"/>
      <c r="AC3727" s="7"/>
      <c r="AD3727">
        <f t="shared" si="228"/>
        <v>7.4480000000003398E-3</v>
      </c>
      <c r="AE3727">
        <f t="shared" si="227"/>
        <v>1.0070380024336929</v>
      </c>
      <c r="AF3727">
        <f t="shared" si="229"/>
        <v>1.00670445063859</v>
      </c>
    </row>
    <row r="3728" spans="27:32" x14ac:dyDescent="0.25">
      <c r="AA3728" s="7"/>
      <c r="AB3728" s="7"/>
      <c r="AC3728" s="7"/>
      <c r="AD3728">
        <f t="shared" si="228"/>
        <v>7.45000000000034E-3</v>
      </c>
      <c r="AE3728">
        <f t="shared" si="227"/>
        <v>1.0069900447191411</v>
      </c>
      <c r="AF3728">
        <f t="shared" si="229"/>
        <v>1.0066603672882464</v>
      </c>
    </row>
    <row r="3729" spans="27:32" x14ac:dyDescent="0.25">
      <c r="AA3729" s="7"/>
      <c r="AB3729" s="7"/>
      <c r="AC3729" s="7"/>
      <c r="AD3729">
        <f t="shared" si="228"/>
        <v>7.4520000000003403E-3</v>
      </c>
      <c r="AE3729">
        <f t="shared" si="227"/>
        <v>1.0069419317756239</v>
      </c>
      <c r="AF3729">
        <f t="shared" si="229"/>
        <v>1.0066161339139996</v>
      </c>
    </row>
    <row r="3730" spans="27:32" x14ac:dyDescent="0.25">
      <c r="AA3730" s="7"/>
      <c r="AB3730" s="7"/>
      <c r="AC3730" s="7"/>
      <c r="AD3730">
        <f t="shared" si="228"/>
        <v>7.4540000000003406E-3</v>
      </c>
      <c r="AE3730">
        <f t="shared" si="227"/>
        <v>1.006893665889816</v>
      </c>
      <c r="AF3730">
        <f t="shared" si="229"/>
        <v>1.006571752639666</v>
      </c>
    </row>
    <row r="3731" spans="27:32" x14ac:dyDescent="0.25">
      <c r="AA3731" s="7"/>
      <c r="AB3731" s="7"/>
      <c r="AC3731" s="7"/>
      <c r="AD3731">
        <f t="shared" si="228"/>
        <v>7.4560000000003408E-3</v>
      </c>
      <c r="AE3731">
        <f t="shared" si="227"/>
        <v>1.0068452493486828</v>
      </c>
      <c r="AF3731">
        <f t="shared" si="229"/>
        <v>1.0065272255894775</v>
      </c>
    </row>
    <row r="3732" spans="27:32" x14ac:dyDescent="0.25">
      <c r="AA3732" s="7"/>
      <c r="AB3732" s="7"/>
      <c r="AC3732" s="7"/>
      <c r="AD3732">
        <f t="shared" si="228"/>
        <v>7.4580000000003411E-3</v>
      </c>
      <c r="AE3732">
        <f t="shared" si="227"/>
        <v>1.0067966844393892</v>
      </c>
      <c r="AF3732">
        <f t="shared" si="229"/>
        <v>1.0064825548879979</v>
      </c>
    </row>
    <row r="3733" spans="27:32" x14ac:dyDescent="0.25">
      <c r="AA3733" s="7"/>
      <c r="AB3733" s="7"/>
      <c r="AC3733" s="7"/>
      <c r="AD3733">
        <f t="shared" si="228"/>
        <v>7.4600000000003414E-3</v>
      </c>
      <c r="AE3733">
        <f t="shared" si="227"/>
        <v>1.0067479734492091</v>
      </c>
      <c r="AF3733">
        <f t="shared" si="229"/>
        <v>1.0064377426600379</v>
      </c>
    </row>
    <row r="3734" spans="27:32" x14ac:dyDescent="0.25">
      <c r="AA3734" s="7"/>
      <c r="AB3734" s="7"/>
      <c r="AC3734" s="7"/>
      <c r="AD3734">
        <f t="shared" si="228"/>
        <v>7.4620000000003416E-3</v>
      </c>
      <c r="AE3734">
        <f t="shared" si="227"/>
        <v>1.0066991186654348</v>
      </c>
      <c r="AF3734">
        <f t="shared" si="229"/>
        <v>1.006392791030571</v>
      </c>
    </row>
    <row r="3735" spans="27:32" x14ac:dyDescent="0.25">
      <c r="AA3735" s="7"/>
      <c r="AB3735" s="7"/>
      <c r="AC3735" s="7"/>
      <c r="AD3735">
        <f t="shared" si="228"/>
        <v>7.4640000000003419E-3</v>
      </c>
      <c r="AE3735">
        <f t="shared" si="227"/>
        <v>1.0066501223752868</v>
      </c>
      <c r="AF3735">
        <f t="shared" si="229"/>
        <v>1.0063477021246492</v>
      </c>
    </row>
    <row r="3736" spans="27:32" x14ac:dyDescent="0.25">
      <c r="AA3736" s="7"/>
      <c r="AB3736" s="7"/>
      <c r="AC3736" s="7"/>
      <c r="AD3736">
        <f t="shared" si="228"/>
        <v>7.4660000000003422E-3</v>
      </c>
      <c r="AE3736">
        <f t="shared" si="227"/>
        <v>1.0066009868658239</v>
      </c>
      <c r="AF3736">
        <f t="shared" si="229"/>
        <v>1.0063024780673193</v>
      </c>
    </row>
    <row r="3737" spans="27:32" x14ac:dyDescent="0.25">
      <c r="AA3737" s="7"/>
      <c r="AB3737" s="7"/>
      <c r="AC3737" s="7"/>
      <c r="AD3737">
        <f t="shared" si="228"/>
        <v>7.4680000000003424E-3</v>
      </c>
      <c r="AE3737">
        <f t="shared" si="227"/>
        <v>1.0065517144238532</v>
      </c>
      <c r="AF3737">
        <f t="shared" si="229"/>
        <v>1.0062571209835389</v>
      </c>
    </row>
    <row r="3738" spans="27:32" x14ac:dyDescent="0.25">
      <c r="AA3738" s="7"/>
      <c r="AB3738" s="7"/>
      <c r="AC3738" s="7"/>
      <c r="AD3738">
        <f t="shared" si="228"/>
        <v>7.4700000000003427E-3</v>
      </c>
      <c r="AE3738">
        <f t="shared" si="227"/>
        <v>1.0065023073358408</v>
      </c>
      <c r="AF3738">
        <f t="shared" si="229"/>
        <v>1.0062116329980935</v>
      </c>
    </row>
    <row r="3739" spans="27:32" x14ac:dyDescent="0.25">
      <c r="AA3739" s="7"/>
      <c r="AB3739" s="7"/>
      <c r="AC3739" s="7"/>
      <c r="AD3739">
        <f t="shared" si="228"/>
        <v>7.472000000000343E-3</v>
      </c>
      <c r="AE3739">
        <f t="shared" si="227"/>
        <v>1.0064527678878223</v>
      </c>
      <c r="AF3739">
        <f t="shared" si="229"/>
        <v>1.0061660162355128</v>
      </c>
    </row>
    <row r="3740" spans="27:32" x14ac:dyDescent="0.25">
      <c r="AA3740" s="7"/>
      <c r="AB3740" s="7"/>
      <c r="AC3740" s="7"/>
      <c r="AD3740">
        <f t="shared" si="228"/>
        <v>7.4740000000003432E-3</v>
      </c>
      <c r="AE3740">
        <f t="shared" si="227"/>
        <v>1.0064030983653143</v>
      </c>
      <c r="AF3740">
        <f t="shared" si="229"/>
        <v>1.0061202728199883</v>
      </c>
    </row>
    <row r="3741" spans="27:32" x14ac:dyDescent="0.25">
      <c r="AA3741" s="7"/>
      <c r="AB3741" s="7"/>
      <c r="AC3741" s="7"/>
      <c r="AD3741">
        <f t="shared" si="228"/>
        <v>7.4760000000003435E-3</v>
      </c>
      <c r="AE3741">
        <f t="shared" si="227"/>
        <v>1.0063533010532246</v>
      </c>
      <c r="AF3741">
        <f t="shared" si="229"/>
        <v>1.0060744048752897</v>
      </c>
    </row>
    <row r="3742" spans="27:32" x14ac:dyDescent="0.25">
      <c r="AA3742" s="7"/>
      <c r="AB3742" s="7"/>
      <c r="AC3742" s="7"/>
      <c r="AD3742">
        <f t="shared" si="228"/>
        <v>7.4780000000003437E-3</v>
      </c>
      <c r="AE3742">
        <f t="shared" si="227"/>
        <v>1.0063033782357649</v>
      </c>
      <c r="AF3742">
        <f t="shared" si="229"/>
        <v>1.0060284145246829</v>
      </c>
    </row>
    <row r="3743" spans="27:32" x14ac:dyDescent="0.25">
      <c r="AA3743" s="7"/>
      <c r="AB3743" s="7"/>
      <c r="AC3743" s="7"/>
      <c r="AD3743">
        <f t="shared" si="228"/>
        <v>7.480000000000344E-3</v>
      </c>
      <c r="AE3743">
        <f t="shared" si="227"/>
        <v>1.0062533321963605</v>
      </c>
      <c r="AF3743">
        <f t="shared" si="229"/>
        <v>1.0059823038908478</v>
      </c>
    </row>
    <row r="3744" spans="27:32" x14ac:dyDescent="0.25">
      <c r="AA3744" s="7"/>
      <c r="AB3744" s="7"/>
      <c r="AC3744" s="7"/>
      <c r="AD3744">
        <f t="shared" si="228"/>
        <v>7.4820000000003443E-3</v>
      </c>
      <c r="AE3744">
        <f t="shared" si="227"/>
        <v>1.0062031652175651</v>
      </c>
      <c r="AF3744">
        <f t="shared" si="229"/>
        <v>1.0059360750957951</v>
      </c>
    </row>
    <row r="3745" spans="27:32" x14ac:dyDescent="0.25">
      <c r="AA3745" s="7"/>
      <c r="AB3745" s="7"/>
      <c r="AC3745" s="7"/>
      <c r="AD3745">
        <f t="shared" si="228"/>
        <v>7.4840000000003445E-3</v>
      </c>
      <c r="AE3745">
        <f t="shared" si="227"/>
        <v>1.00615287958097</v>
      </c>
      <c r="AF3745">
        <f t="shared" si="229"/>
        <v>1.0058897302607859</v>
      </c>
    </row>
    <row r="3746" spans="27:32" x14ac:dyDescent="0.25">
      <c r="AA3746" s="7"/>
      <c r="AB3746" s="7"/>
      <c r="AC3746" s="7"/>
      <c r="AD3746">
        <f t="shared" si="228"/>
        <v>7.4860000000003448E-3</v>
      </c>
      <c r="AE3746">
        <f t="shared" si="227"/>
        <v>1.0061024775671192</v>
      </c>
      <c r="AF3746">
        <f t="shared" si="229"/>
        <v>1.0058432715062493</v>
      </c>
    </row>
    <row r="3747" spans="27:32" x14ac:dyDescent="0.25">
      <c r="AA3747" s="7"/>
      <c r="AB3747" s="7"/>
      <c r="AC3747" s="7"/>
      <c r="AD3747">
        <f t="shared" si="228"/>
        <v>7.4880000000003451E-3</v>
      </c>
      <c r="AE3747">
        <f t="shared" si="227"/>
        <v>1.0060519614554198</v>
      </c>
      <c r="AF3747">
        <f t="shared" si="229"/>
        <v>1.0057967009517013</v>
      </c>
    </row>
    <row r="3748" spans="27:32" x14ac:dyDescent="0.25">
      <c r="AA3748" s="7"/>
      <c r="AB3748" s="7"/>
      <c r="AC3748" s="7"/>
      <c r="AD3748">
        <f t="shared" si="228"/>
        <v>7.4900000000003453E-3</v>
      </c>
      <c r="AE3748">
        <f t="shared" si="227"/>
        <v>1.0060013335240567</v>
      </c>
      <c r="AF3748">
        <f t="shared" si="229"/>
        <v>1.0057500207156633</v>
      </c>
    </row>
    <row r="3749" spans="27:32" x14ac:dyDescent="0.25">
      <c r="AA3749" s="7"/>
      <c r="AB3749" s="7"/>
      <c r="AC3749" s="7"/>
      <c r="AD3749">
        <f t="shared" si="228"/>
        <v>7.4920000000003456E-3</v>
      </c>
      <c r="AE3749">
        <f t="shared" si="227"/>
        <v>1.0059505960499051</v>
      </c>
      <c r="AF3749">
        <f t="shared" si="229"/>
        <v>1.0057032329155815</v>
      </c>
    </row>
    <row r="3750" spans="27:32" x14ac:dyDescent="0.25">
      <c r="AA3750" s="7"/>
      <c r="AB3750" s="7"/>
      <c r="AC3750" s="7"/>
      <c r="AD3750">
        <f t="shared" si="228"/>
        <v>7.4940000000003459E-3</v>
      </c>
      <c r="AE3750">
        <f t="shared" si="227"/>
        <v>1.0058997513084438</v>
      </c>
      <c r="AF3750">
        <f t="shared" si="229"/>
        <v>1.0056563396677465</v>
      </c>
    </row>
    <row r="3751" spans="27:32" x14ac:dyDescent="0.25">
      <c r="AA3751" s="7"/>
      <c r="AB3751" s="7"/>
      <c r="AC3751" s="7"/>
      <c r="AD3751">
        <f t="shared" si="228"/>
        <v>7.4960000000003461E-3</v>
      </c>
      <c r="AE3751">
        <f t="shared" si="227"/>
        <v>1.0058488015736695</v>
      </c>
      <c r="AF3751">
        <f t="shared" si="229"/>
        <v>1.0056093430872122</v>
      </c>
    </row>
    <row r="3752" spans="27:32" x14ac:dyDescent="0.25">
      <c r="AA3752" s="7"/>
      <c r="AB3752" s="7"/>
      <c r="AC3752" s="7"/>
      <c r="AD3752">
        <f t="shared" si="228"/>
        <v>7.4980000000003464E-3</v>
      </c>
      <c r="AE3752">
        <f t="shared" si="227"/>
        <v>1.0057977491180108</v>
      </c>
      <c r="AF3752">
        <f t="shared" si="229"/>
        <v>1.0055622452877162</v>
      </c>
    </row>
    <row r="3753" spans="27:32" x14ac:dyDescent="0.25">
      <c r="AA3753" s="7"/>
      <c r="AB3753" s="7"/>
      <c r="AC3753" s="7"/>
      <c r="AD3753">
        <f t="shared" si="228"/>
        <v>7.5000000000003467E-3</v>
      </c>
      <c r="AE3753">
        <f t="shared" si="227"/>
        <v>1.005746596212242</v>
      </c>
      <c r="AF3753">
        <f t="shared" si="229"/>
        <v>1.0055150483816</v>
      </c>
    </row>
    <row r="3754" spans="27:32" x14ac:dyDescent="0.25">
      <c r="AA3754" s="7"/>
      <c r="AB3754" s="7"/>
      <c r="AC3754" s="7"/>
      <c r="AD3754">
        <f t="shared" si="228"/>
        <v>7.5020000000003469E-3</v>
      </c>
      <c r="AE3754">
        <f t="shared" si="227"/>
        <v>1.0056953451253989</v>
      </c>
      <c r="AF3754">
        <f t="shared" si="229"/>
        <v>1.0054677544797288</v>
      </c>
    </row>
    <row r="3755" spans="27:32" x14ac:dyDescent="0.25">
      <c r="AA3755" s="7"/>
      <c r="AB3755" s="7"/>
      <c r="AC3755" s="7"/>
      <c r="AD3755">
        <f t="shared" si="228"/>
        <v>7.5040000000003472E-3</v>
      </c>
      <c r="AE3755">
        <f t="shared" si="227"/>
        <v>1.0056439981246916</v>
      </c>
      <c r="AF3755">
        <f t="shared" si="229"/>
        <v>1.0054203656914127</v>
      </c>
    </row>
    <row r="3756" spans="27:32" x14ac:dyDescent="0.25">
      <c r="AA3756" s="7"/>
      <c r="AB3756" s="7"/>
      <c r="AC3756" s="7"/>
      <c r="AD3756">
        <f t="shared" si="228"/>
        <v>7.5060000000003475E-3</v>
      </c>
      <c r="AE3756">
        <f t="shared" si="227"/>
        <v>1.0055925574754223</v>
      </c>
      <c r="AF3756">
        <f t="shared" si="229"/>
        <v>1.005372884124327</v>
      </c>
    </row>
    <row r="3757" spans="27:32" x14ac:dyDescent="0.25">
      <c r="AA3757" s="7"/>
      <c r="AB3757" s="7"/>
      <c r="AC3757" s="7"/>
      <c r="AD3757">
        <f t="shared" si="228"/>
        <v>7.5080000000003477E-3</v>
      </c>
      <c r="AE3757">
        <f t="shared" si="227"/>
        <v>1.0055410254408987</v>
      </c>
      <c r="AF3757">
        <f t="shared" si="229"/>
        <v>1.0053253118844343</v>
      </c>
    </row>
    <row r="3758" spans="27:32" x14ac:dyDescent="0.25">
      <c r="AA3758" s="7"/>
      <c r="AB3758" s="7"/>
      <c r="AC3758" s="7"/>
      <c r="AD3758">
        <f t="shared" si="228"/>
        <v>7.510000000000348E-3</v>
      </c>
      <c r="AE3758">
        <f t="shared" si="227"/>
        <v>1.005489404282351</v>
      </c>
      <c r="AF3758">
        <f t="shared" si="229"/>
        <v>1.0052776510759049</v>
      </c>
    </row>
    <row r="3759" spans="27:32" x14ac:dyDescent="0.25">
      <c r="AA3759" s="7"/>
      <c r="AB3759" s="7"/>
      <c r="AC3759" s="7"/>
      <c r="AD3759">
        <f t="shared" si="228"/>
        <v>7.5120000000003483E-3</v>
      </c>
      <c r="AE3759">
        <f t="shared" si="227"/>
        <v>1.0054376962588467</v>
      </c>
      <c r="AF3759">
        <f t="shared" si="229"/>
        <v>1.0052299038010395</v>
      </c>
    </row>
    <row r="3760" spans="27:32" x14ac:dyDescent="0.25">
      <c r="AA3760" s="7"/>
      <c r="AB3760" s="7"/>
      <c r="AC3760" s="7"/>
      <c r="AD3760">
        <f t="shared" si="228"/>
        <v>7.5140000000003485E-3</v>
      </c>
      <c r="AE3760">
        <f t="shared" si="227"/>
        <v>1.0053859036272088</v>
      </c>
      <c r="AF3760">
        <f t="shared" si="229"/>
        <v>1.0051820721601903</v>
      </c>
    </row>
    <row r="3761" spans="27:32" x14ac:dyDescent="0.25">
      <c r="AA3761" s="7"/>
      <c r="AB3761" s="7"/>
      <c r="AC3761" s="7"/>
      <c r="AD3761">
        <f t="shared" si="228"/>
        <v>7.5160000000003488E-3</v>
      </c>
      <c r="AE3761">
        <f t="shared" si="227"/>
        <v>1.0053340286419306</v>
      </c>
      <c r="AF3761">
        <f t="shared" si="229"/>
        <v>1.0051341582516837</v>
      </c>
    </row>
    <row r="3762" spans="27:32" x14ac:dyDescent="0.25">
      <c r="AA3762" s="7"/>
      <c r="AB3762" s="7"/>
      <c r="AC3762" s="7"/>
      <c r="AD3762">
        <f t="shared" si="228"/>
        <v>7.5180000000003491E-3</v>
      </c>
      <c r="AE3762">
        <f t="shared" si="227"/>
        <v>1.0052820735550938</v>
      </c>
      <c r="AF3762">
        <f t="shared" si="229"/>
        <v>1.005086164171743</v>
      </c>
    </row>
    <row r="3763" spans="27:32" x14ac:dyDescent="0.25">
      <c r="AA3763" s="7"/>
      <c r="AB3763" s="7"/>
      <c r="AC3763" s="7"/>
      <c r="AD3763">
        <f t="shared" si="228"/>
        <v>7.5200000000003493E-3</v>
      </c>
      <c r="AE3763">
        <f t="shared" si="227"/>
        <v>1.0052300406162855</v>
      </c>
      <c r="AF3763">
        <f t="shared" si="229"/>
        <v>1.0050380920144106</v>
      </c>
    </row>
    <row r="3764" spans="27:32" x14ac:dyDescent="0.25">
      <c r="AA3764" s="7"/>
      <c r="AB3764" s="7"/>
      <c r="AC3764" s="7"/>
      <c r="AD3764">
        <f t="shared" si="228"/>
        <v>7.5220000000003496E-3</v>
      </c>
      <c r="AE3764">
        <f t="shared" si="227"/>
        <v>1.0051779320725152</v>
      </c>
      <c r="AF3764">
        <f t="shared" si="229"/>
        <v>1.0049899438714718</v>
      </c>
    </row>
    <row r="3765" spans="27:32" x14ac:dyDescent="0.25">
      <c r="AA3765" s="7"/>
      <c r="AB3765" s="7"/>
      <c r="AC3765" s="7"/>
      <c r="AD3765">
        <f t="shared" si="228"/>
        <v>7.5240000000003499E-3</v>
      </c>
      <c r="AE3765">
        <f t="shared" si="227"/>
        <v>1.0051257501681337</v>
      </c>
      <c r="AF3765">
        <f t="shared" si="229"/>
        <v>1.0049417218323775</v>
      </c>
    </row>
    <row r="3766" spans="27:32" x14ac:dyDescent="0.25">
      <c r="AA3766" s="7"/>
      <c r="AB3766" s="7"/>
      <c r="AC3766" s="7"/>
      <c r="AD3766">
        <f t="shared" si="228"/>
        <v>7.5260000000003501E-3</v>
      </c>
      <c r="AE3766">
        <f t="shared" si="227"/>
        <v>1.0050734971447504</v>
      </c>
      <c r="AF3766">
        <f t="shared" si="229"/>
        <v>1.0048934279841688</v>
      </c>
    </row>
    <row r="3767" spans="27:32" x14ac:dyDescent="0.25">
      <c r="AA3767" s="7"/>
      <c r="AB3767" s="7"/>
      <c r="AC3767" s="7"/>
      <c r="AD3767">
        <f t="shared" si="228"/>
        <v>7.5280000000003504E-3</v>
      </c>
      <c r="AE3767">
        <f t="shared" si="227"/>
        <v>1.0050211752411522</v>
      </c>
      <c r="AF3767">
        <f t="shared" si="229"/>
        <v>1.0048450644113998</v>
      </c>
    </row>
    <row r="3768" spans="27:32" x14ac:dyDescent="0.25">
      <c r="AA3768" s="7"/>
      <c r="AB3768" s="7"/>
      <c r="AC3768" s="7"/>
      <c r="AD3768">
        <f t="shared" si="228"/>
        <v>7.5300000000003506E-3</v>
      </c>
      <c r="AE3768">
        <f t="shared" si="227"/>
        <v>1.0049687866932224</v>
      </c>
      <c r="AF3768">
        <f t="shared" si="229"/>
        <v>1.0047966331960625</v>
      </c>
    </row>
    <row r="3769" spans="27:32" x14ac:dyDescent="0.25">
      <c r="AA3769" s="7"/>
      <c r="AB3769" s="7"/>
      <c r="AC3769" s="7"/>
      <c r="AD3769">
        <f t="shared" si="228"/>
        <v>7.5320000000003509E-3</v>
      </c>
      <c r="AE3769">
        <f t="shared" si="227"/>
        <v>1.0049163337338594</v>
      </c>
      <c r="AF3769">
        <f t="shared" si="229"/>
        <v>1.0047481364175115</v>
      </c>
    </row>
    <row r="3770" spans="27:32" x14ac:dyDescent="0.25">
      <c r="AA3770" s="7"/>
      <c r="AB3770" s="7"/>
      <c r="AC3770" s="7"/>
      <c r="AD3770">
        <f t="shared" si="228"/>
        <v>7.5340000000003512E-3</v>
      </c>
      <c r="AE3770">
        <f t="shared" si="227"/>
        <v>1.0048638185928964</v>
      </c>
      <c r="AF3770">
        <f t="shared" si="229"/>
        <v>1.004699576152388</v>
      </c>
    </row>
    <row r="3771" spans="27:32" x14ac:dyDescent="0.25">
      <c r="AA3771" s="7"/>
      <c r="AB3771" s="7"/>
      <c r="AC3771" s="7"/>
      <c r="AD3771">
        <f t="shared" si="228"/>
        <v>7.5360000000003514E-3</v>
      </c>
      <c r="AE3771">
        <f t="shared" si="227"/>
        <v>1.0048112434970218</v>
      </c>
      <c r="AF3771">
        <f t="shared" si="229"/>
        <v>1.0046509544745461</v>
      </c>
    </row>
    <row r="3772" spans="27:32" x14ac:dyDescent="0.25">
      <c r="AA3772" s="7"/>
      <c r="AB3772" s="7"/>
      <c r="AC3772" s="7"/>
      <c r="AD3772">
        <f t="shared" si="228"/>
        <v>7.5380000000003517E-3</v>
      </c>
      <c r="AE3772">
        <f t="shared" si="227"/>
        <v>1.0047586106696977</v>
      </c>
      <c r="AF3772">
        <f t="shared" si="229"/>
        <v>1.0046022734549775</v>
      </c>
    </row>
    <row r="3773" spans="27:32" x14ac:dyDescent="0.25">
      <c r="AA3773" s="7"/>
      <c r="AB3773" s="7"/>
      <c r="AC3773" s="7"/>
      <c r="AD3773">
        <f t="shared" si="228"/>
        <v>7.540000000000352E-3</v>
      </c>
      <c r="AE3773">
        <f t="shared" si="227"/>
        <v>1.0047059223310821</v>
      </c>
      <c r="AF3773">
        <f t="shared" si="229"/>
        <v>1.0045535351617372</v>
      </c>
    </row>
    <row r="3774" spans="27:32" x14ac:dyDescent="0.25">
      <c r="AA3774" s="7"/>
      <c r="AB3774" s="7"/>
      <c r="AC3774" s="7"/>
      <c r="AD3774">
        <f t="shared" si="228"/>
        <v>7.5420000000003522E-3</v>
      </c>
      <c r="AE3774">
        <f t="shared" si="227"/>
        <v>1.0046531806979488</v>
      </c>
      <c r="AF3774">
        <f t="shared" si="229"/>
        <v>1.0045047416598698</v>
      </c>
    </row>
    <row r="3775" spans="27:32" x14ac:dyDescent="0.25">
      <c r="AA3775" s="7"/>
      <c r="AB3775" s="7"/>
      <c r="AC3775" s="7"/>
      <c r="AD3775">
        <f t="shared" si="228"/>
        <v>7.5440000000003525E-3</v>
      </c>
      <c r="AE3775">
        <f t="shared" si="227"/>
        <v>1.0046003879836083</v>
      </c>
      <c r="AF3775">
        <f t="shared" si="229"/>
        <v>1.0044558950113358</v>
      </c>
    </row>
    <row r="3776" spans="27:32" x14ac:dyDescent="0.25">
      <c r="AA3776" s="7"/>
      <c r="AB3776" s="7"/>
      <c r="AC3776" s="7"/>
      <c r="AD3776">
        <f t="shared" si="228"/>
        <v>7.5460000000003528E-3</v>
      </c>
      <c r="AE3776">
        <f t="shared" si="227"/>
        <v>1.0045475463978293</v>
      </c>
      <c r="AF3776">
        <f t="shared" si="229"/>
        <v>1.0044069972749385</v>
      </c>
    </row>
    <row r="3777" spans="27:32" x14ac:dyDescent="0.25">
      <c r="AA3777" s="7"/>
      <c r="AB3777" s="7"/>
      <c r="AC3777" s="7"/>
      <c r="AD3777">
        <f t="shared" si="228"/>
        <v>7.548000000000353E-3</v>
      </c>
      <c r="AE3777">
        <f t="shared" si="227"/>
        <v>1.0044946581467613</v>
      </c>
      <c r="AF3777">
        <f t="shared" si="229"/>
        <v>1.0043580505062504</v>
      </c>
    </row>
    <row r="3778" spans="27:32" x14ac:dyDescent="0.25">
      <c r="AA3778" s="7"/>
      <c r="AB3778" s="7"/>
      <c r="AC3778" s="7"/>
      <c r="AD3778">
        <f t="shared" si="228"/>
        <v>7.5500000000003533E-3</v>
      </c>
      <c r="AE3778">
        <f t="shared" si="227"/>
        <v>1.0044417254328557</v>
      </c>
      <c r="AF3778">
        <f t="shared" si="229"/>
        <v>1.0043090567575406</v>
      </c>
    </row>
    <row r="3779" spans="27:32" x14ac:dyDescent="0.25">
      <c r="AA3779" s="7"/>
      <c r="AB3779" s="7"/>
      <c r="AC3779" s="7"/>
      <c r="AD3779">
        <f t="shared" si="228"/>
        <v>7.5520000000003536E-3</v>
      </c>
      <c r="AE3779">
        <f t="shared" ref="AE3779:AE3842" si="230">2*ZL*EXP((-NL*AD3779)/(2*NQ))*(SIN((AD3779*SQRT(4*NK*NQ-NL^2))/(2*NQ))/SQRT(4*NK*NQ-NL^2))-NL*ZK*EXP((-NL*AD3779)/(2*NQ))*(SIN((AD3779*SQRT(4*NK*NQ-NL^2))/(2*NQ))/(NK*SQRT(4*NK*NQ-NL^2)))-ZQ*(NL/NQ)*EXP((-NL*AD3779)/(2*NQ))*(SIN((AD3779*SQRT(4*NK*NQ-NL^2))/(2*NQ))/SQRT(4*NK*NQ-NL^2))+ZQ*EXP((-NL*AD3779)/(2*NQ))*(COS((AD3779*SQRT(4*NK*NQ-NL^2))/(2*NQ))/NQ)-ZK*EXP((-NL*AD3779)/(2*NQ))*(COS((AD3779*SQRT(4*NK*NQ-NL^2))/(2*NQ))/NK)+ZK/NK</f>
        <v>1.0043887504547886</v>
      </c>
      <c r="AF3779">
        <f t="shared" si="229"/>
        <v>1.004260018077703</v>
      </c>
    </row>
    <row r="3780" spans="27:32" x14ac:dyDescent="0.25">
      <c r="AA3780" s="7"/>
      <c r="AB3780" s="7"/>
      <c r="AC3780" s="7"/>
      <c r="AD3780">
        <f t="shared" ref="AD3780:AD3843" si="231">AD3779+t_MAX/5000</f>
        <v>7.5540000000003538E-3</v>
      </c>
      <c r="AE3780">
        <f t="shared" si="230"/>
        <v>1.0043357354073834</v>
      </c>
      <c r="AF3780">
        <f t="shared" si="229"/>
        <v>1.0042109365121838</v>
      </c>
    </row>
    <row r="3781" spans="27:32" x14ac:dyDescent="0.25">
      <c r="AA3781" s="7"/>
      <c r="AB3781" s="7"/>
      <c r="AC3781" s="7"/>
      <c r="AD3781">
        <f t="shared" si="231"/>
        <v>7.5560000000003541E-3</v>
      </c>
      <c r="AE3781">
        <f t="shared" si="230"/>
        <v>1.0042826824815343</v>
      </c>
      <c r="AF3781">
        <f t="shared" ref="AF3781:AF3844" si="232">(1*(ZQ/TA_SIM^2+ZL/TA_SIM+ZK)-1*(2*ZQ/TA_SIM^2+ZL/TA_SIM)+1*(ZQ/TA_SIM^2)+AF3780*(2*NQ/TA_SIM^2+NL/TA_SIM)-AF3779*(NQ/TA_SIM^2))/(NQ/TA_SIM^2+NL/TA_SIM+NK)</f>
        <v>1.0041618141029094</v>
      </c>
    </row>
    <row r="3782" spans="27:32" x14ac:dyDescent="0.25">
      <c r="AA3782" s="7"/>
      <c r="AB3782" s="7"/>
      <c r="AC3782" s="7"/>
      <c r="AD3782">
        <f t="shared" si="231"/>
        <v>7.5580000000003544E-3</v>
      </c>
      <c r="AE3782">
        <f t="shared" si="230"/>
        <v>1.0042295938641299</v>
      </c>
      <c r="AF3782">
        <f t="shared" si="232"/>
        <v>1.0041126528882154</v>
      </c>
    </row>
    <row r="3783" spans="27:32" x14ac:dyDescent="0.25">
      <c r="AA3783" s="7"/>
      <c r="AB3783" s="7"/>
      <c r="AC3783" s="7"/>
      <c r="AD3783">
        <f t="shared" si="231"/>
        <v>7.5600000000003546E-3</v>
      </c>
      <c r="AE3783">
        <f t="shared" si="230"/>
        <v>1.0041764717379764</v>
      </c>
      <c r="AF3783">
        <f t="shared" si="232"/>
        <v>1.0040634549027754</v>
      </c>
    </row>
    <row r="3784" spans="27:32" x14ac:dyDescent="0.25">
      <c r="AA3784" s="7"/>
      <c r="AB3784" s="7"/>
      <c r="AC3784" s="7"/>
      <c r="AD3784">
        <f t="shared" si="231"/>
        <v>7.5620000000003549E-3</v>
      </c>
      <c r="AE3784">
        <f t="shared" si="230"/>
        <v>1.004123318281722</v>
      </c>
      <c r="AF3784">
        <f t="shared" si="232"/>
        <v>1.0040142221775303</v>
      </c>
    </row>
    <row r="3785" spans="27:32" x14ac:dyDescent="0.25">
      <c r="AA3785" s="7"/>
      <c r="AB3785" s="7"/>
      <c r="AC3785" s="7"/>
      <c r="AD3785">
        <f t="shared" si="231"/>
        <v>7.5640000000003552E-3</v>
      </c>
      <c r="AE3785">
        <f t="shared" si="230"/>
        <v>1.0040701356697814</v>
      </c>
      <c r="AF3785">
        <f t="shared" si="232"/>
        <v>1.0039649567396176</v>
      </c>
    </row>
    <row r="3786" spans="27:32" x14ac:dyDescent="0.25">
      <c r="AA3786" s="7"/>
      <c r="AB3786" s="7"/>
      <c r="AC3786" s="7"/>
      <c r="AD3786">
        <f t="shared" si="231"/>
        <v>7.5660000000003554E-3</v>
      </c>
      <c r="AE3786">
        <f t="shared" si="230"/>
        <v>1.0040169260722618</v>
      </c>
      <c r="AF3786">
        <f t="shared" si="232"/>
        <v>1.003915660612301</v>
      </c>
    </row>
    <row r="3787" spans="27:32" x14ac:dyDescent="0.25">
      <c r="AA3787" s="7"/>
      <c r="AB3787" s="7"/>
      <c r="AC3787" s="7"/>
      <c r="AD3787">
        <f t="shared" si="231"/>
        <v>7.5680000000003557E-3</v>
      </c>
      <c r="AE3787">
        <f t="shared" si="230"/>
        <v>1.0039636916548857</v>
      </c>
      <c r="AF3787">
        <f t="shared" si="232"/>
        <v>1.0038663358149014</v>
      </c>
    </row>
    <row r="3788" spans="27:32" x14ac:dyDescent="0.25">
      <c r="AA3788" s="7"/>
      <c r="AB3788" s="7"/>
      <c r="AC3788" s="7"/>
      <c r="AD3788">
        <f t="shared" si="231"/>
        <v>7.570000000000356E-3</v>
      </c>
      <c r="AE3788">
        <f t="shared" si="230"/>
        <v>1.0039104345789196</v>
      </c>
      <c r="AF3788">
        <f t="shared" si="232"/>
        <v>1.0038169843627265</v>
      </c>
    </row>
    <row r="3789" spans="27:32" x14ac:dyDescent="0.25">
      <c r="AA3789" s="7"/>
      <c r="AB3789" s="7"/>
      <c r="AC3789" s="7"/>
      <c r="AD3789">
        <f t="shared" si="231"/>
        <v>7.5720000000003562E-3</v>
      </c>
      <c r="AE3789">
        <f t="shared" si="230"/>
        <v>1.0038571570010968</v>
      </c>
      <c r="AF3789">
        <f t="shared" si="232"/>
        <v>1.0037676082670026</v>
      </c>
    </row>
    <row r="3790" spans="27:32" x14ac:dyDescent="0.25">
      <c r="AA3790" s="7"/>
      <c r="AB3790" s="7"/>
      <c r="AC3790" s="7"/>
      <c r="AD3790">
        <f t="shared" si="231"/>
        <v>7.5740000000003565E-3</v>
      </c>
      <c r="AE3790">
        <f t="shared" si="230"/>
        <v>1.0038038610735467</v>
      </c>
      <c r="AF3790">
        <f t="shared" si="232"/>
        <v>1.0037182095348052</v>
      </c>
    </row>
    <row r="3791" spans="27:32" x14ac:dyDescent="0.25">
      <c r="AA3791" s="7"/>
      <c r="AB3791" s="7"/>
      <c r="AC3791" s="7"/>
      <c r="AD3791">
        <f t="shared" si="231"/>
        <v>7.5760000000003568E-3</v>
      </c>
      <c r="AE3791">
        <f t="shared" si="230"/>
        <v>1.0037505489437188</v>
      </c>
      <c r="AF3791">
        <f t="shared" si="232"/>
        <v>1.0036687901689905</v>
      </c>
    </row>
    <row r="3792" spans="27:32" x14ac:dyDescent="0.25">
      <c r="AA3792" s="7"/>
      <c r="AB3792" s="7"/>
      <c r="AC3792" s="7"/>
      <c r="AD3792">
        <f t="shared" si="231"/>
        <v>7.578000000000357E-3</v>
      </c>
      <c r="AE3792">
        <f t="shared" si="230"/>
        <v>1.0036972227543124</v>
      </c>
      <c r="AF3792">
        <f t="shared" si="232"/>
        <v>1.0036193521681276</v>
      </c>
    </row>
    <row r="3793" spans="27:32" x14ac:dyDescent="0.25">
      <c r="AA3793" s="7"/>
      <c r="AB3793" s="7"/>
      <c r="AC3793" s="7"/>
      <c r="AD3793">
        <f t="shared" si="231"/>
        <v>7.5800000000003573E-3</v>
      </c>
      <c r="AE3793">
        <f t="shared" si="230"/>
        <v>1.0036438846432014</v>
      </c>
      <c r="AF3793">
        <f t="shared" si="232"/>
        <v>1.0035698975264302</v>
      </c>
    </row>
    <row r="3794" spans="27:32" x14ac:dyDescent="0.25">
      <c r="AA3794" s="7"/>
      <c r="AB3794" s="7"/>
      <c r="AC3794" s="7"/>
      <c r="AD3794">
        <f t="shared" si="231"/>
        <v>7.5820000000003576E-3</v>
      </c>
      <c r="AE3794">
        <f t="shared" si="230"/>
        <v>1.0035905367433648</v>
      </c>
      <c r="AF3794">
        <f t="shared" si="232"/>
        <v>1.00352042823369</v>
      </c>
    </row>
    <row r="3795" spans="27:32" x14ac:dyDescent="0.25">
      <c r="AA3795" s="7"/>
      <c r="AB3795" s="7"/>
      <c r="AC3795" s="7"/>
      <c r="AD3795">
        <f t="shared" si="231"/>
        <v>7.5840000000003578E-3</v>
      </c>
      <c r="AE3795">
        <f t="shared" si="230"/>
        <v>1.0035371811828124</v>
      </c>
      <c r="AF3795">
        <f t="shared" si="232"/>
        <v>1.0034709462752089</v>
      </c>
    </row>
    <row r="3796" spans="27:32" x14ac:dyDescent="0.25">
      <c r="AA3796" s="7"/>
      <c r="AB3796" s="7"/>
      <c r="AC3796" s="7"/>
      <c r="AD3796">
        <f t="shared" si="231"/>
        <v>7.5860000000003581E-3</v>
      </c>
      <c r="AE3796">
        <f t="shared" si="230"/>
        <v>1.0034838200845149</v>
      </c>
      <c r="AF3796">
        <f t="shared" si="232"/>
        <v>1.0034214536317325</v>
      </c>
    </row>
    <row r="3797" spans="27:32" x14ac:dyDescent="0.25">
      <c r="AA3797" s="7"/>
      <c r="AB3797" s="7"/>
      <c r="AC3797" s="7"/>
      <c r="AD3797">
        <f t="shared" si="231"/>
        <v>7.5880000000003583E-3</v>
      </c>
      <c r="AE3797">
        <f t="shared" si="230"/>
        <v>1.0034304555663327</v>
      </c>
      <c r="AF3797">
        <f t="shared" si="232"/>
        <v>1.0033719522793836</v>
      </c>
    </row>
    <row r="3798" spans="27:32" x14ac:dyDescent="0.25">
      <c r="AA3798" s="7"/>
      <c r="AB3798" s="7"/>
      <c r="AC3798" s="7"/>
      <c r="AD3798">
        <f t="shared" si="231"/>
        <v>7.5900000000003586E-3</v>
      </c>
      <c r="AE3798">
        <f t="shared" si="230"/>
        <v>1.0033770897409446</v>
      </c>
      <c r="AF3798">
        <f t="shared" si="232"/>
        <v>1.0033224441895963</v>
      </c>
    </row>
    <row r="3799" spans="27:32" x14ac:dyDescent="0.25">
      <c r="AA3799" s="7"/>
      <c r="AB3799" s="7"/>
      <c r="AC3799" s="7"/>
      <c r="AD3799">
        <f t="shared" si="231"/>
        <v>7.5920000000003589E-3</v>
      </c>
      <c r="AE3799">
        <f t="shared" si="230"/>
        <v>1.003323724715778</v>
      </c>
      <c r="AF3799">
        <f t="shared" si="232"/>
        <v>1.0032729313290503</v>
      </c>
    </row>
    <row r="3800" spans="27:32" x14ac:dyDescent="0.25">
      <c r="AA3800" s="7"/>
      <c r="AB3800" s="7"/>
      <c r="AC3800" s="7"/>
      <c r="AD3800">
        <f t="shared" si="231"/>
        <v>7.5940000000003591E-3</v>
      </c>
      <c r="AE3800">
        <f t="shared" si="230"/>
        <v>1.0032703625929389</v>
      </c>
      <c r="AF3800">
        <f t="shared" si="232"/>
        <v>1.0032234156596054</v>
      </c>
    </row>
    <row r="3801" spans="27:32" x14ac:dyDescent="0.25">
      <c r="AA3801" s="7"/>
      <c r="AB3801" s="7"/>
      <c r="AC3801" s="7"/>
      <c r="AD3801">
        <f t="shared" si="231"/>
        <v>7.5960000000003594E-3</v>
      </c>
      <c r="AE3801">
        <f t="shared" si="230"/>
        <v>1.0032170054691423</v>
      </c>
      <c r="AF3801">
        <f t="shared" si="232"/>
        <v>1.0031738991382366</v>
      </c>
    </row>
    <row r="3802" spans="27:32" x14ac:dyDescent="0.25">
      <c r="AA3802" s="7"/>
      <c r="AB3802" s="7"/>
      <c r="AC3802" s="7"/>
      <c r="AD3802">
        <f t="shared" si="231"/>
        <v>7.5980000000003597E-3</v>
      </c>
      <c r="AE3802">
        <f t="shared" si="230"/>
        <v>1.0031636554356429</v>
      </c>
      <c r="AF3802">
        <f t="shared" si="232"/>
        <v>1.0031243837169697</v>
      </c>
    </row>
    <row r="3803" spans="27:32" x14ac:dyDescent="0.25">
      <c r="AA3803" s="7"/>
      <c r="AB3803" s="7"/>
      <c r="AC3803" s="7"/>
      <c r="AD3803">
        <f t="shared" si="231"/>
        <v>7.6000000000003599E-3</v>
      </c>
      <c r="AE3803">
        <f t="shared" si="230"/>
        <v>1.0031103145781668</v>
      </c>
      <c r="AF3803">
        <f t="shared" si="232"/>
        <v>1.0030748713428164</v>
      </c>
    </row>
    <row r="3804" spans="27:32" x14ac:dyDescent="0.25">
      <c r="AA3804" s="7"/>
      <c r="AB3804" s="7"/>
      <c r="AC3804" s="7"/>
      <c r="AD3804">
        <f t="shared" si="231"/>
        <v>7.6020000000003602E-3</v>
      </c>
      <c r="AE3804">
        <f t="shared" si="230"/>
        <v>1.0030569849768429</v>
      </c>
      <c r="AF3804">
        <f t="shared" si="232"/>
        <v>1.0030253639577111</v>
      </c>
    </row>
    <row r="3805" spans="27:32" x14ac:dyDescent="0.25">
      <c r="AA3805" s="7"/>
      <c r="AB3805" s="7"/>
      <c r="AC3805" s="7"/>
      <c r="AD3805">
        <f t="shared" si="231"/>
        <v>7.6040000000003605E-3</v>
      </c>
      <c r="AE3805">
        <f t="shared" si="230"/>
        <v>1.0030036687061348</v>
      </c>
      <c r="AF3805">
        <f t="shared" si="232"/>
        <v>1.0029758634984471</v>
      </c>
    </row>
    <row r="3806" spans="27:32" x14ac:dyDescent="0.25">
      <c r="AA3806" s="7"/>
      <c r="AB3806" s="7"/>
      <c r="AC3806" s="7"/>
      <c r="AD3806">
        <f t="shared" si="231"/>
        <v>7.6060000000003607E-3</v>
      </c>
      <c r="AE3806">
        <f t="shared" si="230"/>
        <v>1.0029503678347733</v>
      </c>
      <c r="AF3806">
        <f t="shared" si="232"/>
        <v>1.0029263718966135</v>
      </c>
    </row>
    <row r="3807" spans="27:32" x14ac:dyDescent="0.25">
      <c r="AA3807" s="7"/>
      <c r="AB3807" s="7"/>
      <c r="AC3807" s="7"/>
      <c r="AD3807">
        <f t="shared" si="231"/>
        <v>7.608000000000361E-3</v>
      </c>
      <c r="AE3807">
        <f t="shared" si="230"/>
        <v>1.0028970844256893</v>
      </c>
      <c r="AF3807">
        <f t="shared" si="232"/>
        <v>1.002876891078532</v>
      </c>
    </row>
    <row r="3808" spans="27:32" x14ac:dyDescent="0.25">
      <c r="AA3808" s="7"/>
      <c r="AB3808" s="7"/>
      <c r="AC3808" s="7"/>
      <c r="AD3808">
        <f t="shared" si="231"/>
        <v>7.6100000000003613E-3</v>
      </c>
      <c r="AE3808">
        <f t="shared" si="230"/>
        <v>1.0028438205359469</v>
      </c>
      <c r="AF3808">
        <f t="shared" si="232"/>
        <v>1.0028274229651948</v>
      </c>
    </row>
    <row r="3809" spans="27:32" x14ac:dyDescent="0.25">
      <c r="AA3809" s="7"/>
      <c r="AB3809" s="7"/>
      <c r="AC3809" s="7"/>
      <c r="AD3809">
        <f t="shared" si="231"/>
        <v>7.6120000000003615E-3</v>
      </c>
      <c r="AE3809">
        <f t="shared" si="230"/>
        <v>1.0027905782166773</v>
      </c>
      <c r="AF3809">
        <f t="shared" si="232"/>
        <v>1.0027779694722028</v>
      </c>
    </row>
    <row r="3810" spans="27:32" x14ac:dyDescent="0.25">
      <c r="AA3810" s="7"/>
      <c r="AB3810" s="7"/>
      <c r="AC3810" s="7"/>
      <c r="AD3810">
        <f t="shared" si="231"/>
        <v>7.6140000000003618E-3</v>
      </c>
      <c r="AE3810">
        <f t="shared" si="230"/>
        <v>1.0027373595130127</v>
      </c>
      <c r="AF3810">
        <f t="shared" si="232"/>
        <v>1.0027285325097031</v>
      </c>
    </row>
    <row r="3811" spans="27:32" x14ac:dyDescent="0.25">
      <c r="AA3811" s="7"/>
      <c r="AB3811" s="7"/>
      <c r="AC3811" s="7"/>
      <c r="AD3811">
        <f t="shared" si="231"/>
        <v>7.6160000000003621E-3</v>
      </c>
      <c r="AE3811">
        <f t="shared" si="230"/>
        <v>1.00268416646402</v>
      </c>
      <c r="AF3811">
        <f t="shared" si="232"/>
        <v>1.0026791139823288</v>
      </c>
    </row>
    <row r="3812" spans="27:32" x14ac:dyDescent="0.25">
      <c r="AA3812" s="7"/>
      <c r="AB3812" s="7"/>
      <c r="AC3812" s="7"/>
      <c r="AD3812">
        <f t="shared" si="231"/>
        <v>7.6180000000003623E-3</v>
      </c>
      <c r="AE3812">
        <f t="shared" si="230"/>
        <v>1.0026310011026374</v>
      </c>
      <c r="AF3812">
        <f t="shared" si="232"/>
        <v>1.0026297157891368</v>
      </c>
    </row>
    <row r="3813" spans="27:32" x14ac:dyDescent="0.25">
      <c r="AA3813" s="7"/>
      <c r="AB3813" s="7"/>
      <c r="AC3813" s="7"/>
      <c r="AD3813">
        <f t="shared" si="231"/>
        <v>7.6200000000003626E-3</v>
      </c>
      <c r="AE3813">
        <f t="shared" si="230"/>
        <v>1.0025778654556072</v>
      </c>
      <c r="AF3813">
        <f t="shared" si="232"/>
        <v>1.0025803398235482</v>
      </c>
    </row>
    <row r="3814" spans="27:32" x14ac:dyDescent="0.25">
      <c r="AA3814" s="7"/>
      <c r="AB3814" s="7"/>
      <c r="AC3814" s="7"/>
      <c r="AD3814">
        <f t="shared" si="231"/>
        <v>7.6220000000003629E-3</v>
      </c>
      <c r="AE3814">
        <f t="shared" si="230"/>
        <v>1.0025247615434136</v>
      </c>
      <c r="AF3814">
        <f t="shared" si="232"/>
        <v>1.0025309879732875</v>
      </c>
    </row>
    <row r="3815" spans="27:32" x14ac:dyDescent="0.25">
      <c r="AA3815" s="7"/>
      <c r="AB3815" s="7"/>
      <c r="AC3815" s="7"/>
      <c r="AD3815">
        <f t="shared" si="231"/>
        <v>7.6240000000003631E-3</v>
      </c>
      <c r="AE3815">
        <f t="shared" si="230"/>
        <v>1.0024716913802179</v>
      </c>
      <c r="AF3815">
        <f t="shared" si="232"/>
        <v>1.002481662120323</v>
      </c>
    </row>
    <row r="3816" spans="27:32" x14ac:dyDescent="0.25">
      <c r="AA3816" s="7"/>
      <c r="AB3816" s="7"/>
      <c r="AC3816" s="7"/>
      <c r="AD3816">
        <f t="shared" si="231"/>
        <v>7.6260000000003634E-3</v>
      </c>
      <c r="AE3816">
        <f t="shared" si="230"/>
        <v>1.0024186569737943</v>
      </c>
      <c r="AF3816">
        <f t="shared" si="232"/>
        <v>1.0024323641408071</v>
      </c>
    </row>
    <row r="3817" spans="27:32" x14ac:dyDescent="0.25">
      <c r="AA3817" s="7"/>
      <c r="AB3817" s="7"/>
      <c r="AC3817" s="7"/>
      <c r="AD3817">
        <f t="shared" si="231"/>
        <v>7.6280000000003637E-3</v>
      </c>
      <c r="AE3817">
        <f t="shared" si="230"/>
        <v>1.002365660325468</v>
      </c>
      <c r="AF3817">
        <f t="shared" si="232"/>
        <v>1.002383095905018</v>
      </c>
    </row>
    <row r="3818" spans="27:32" x14ac:dyDescent="0.25">
      <c r="AA3818" s="7"/>
      <c r="AB3818" s="7"/>
      <c r="AC3818" s="7"/>
      <c r="AD3818">
        <f t="shared" si="231"/>
        <v>7.6300000000003639E-3</v>
      </c>
      <c r="AE3818">
        <f t="shared" si="230"/>
        <v>1.0023127034300516</v>
      </c>
      <c r="AF3818">
        <f t="shared" si="232"/>
        <v>1.0023338592772999</v>
      </c>
    </row>
    <row r="3819" spans="27:32" x14ac:dyDescent="0.25">
      <c r="AA3819" s="7"/>
      <c r="AB3819" s="7"/>
      <c r="AC3819" s="7"/>
      <c r="AD3819">
        <f t="shared" si="231"/>
        <v>7.6320000000003642E-3</v>
      </c>
      <c r="AE3819">
        <f t="shared" si="230"/>
        <v>1.0022597882757833</v>
      </c>
      <c r="AF3819">
        <f t="shared" si="232"/>
        <v>1.0022846561160055</v>
      </c>
    </row>
    <row r="3820" spans="27:32" x14ac:dyDescent="0.25">
      <c r="AA3820" s="7"/>
      <c r="AB3820" s="7"/>
      <c r="AC3820" s="7"/>
      <c r="AD3820">
        <f t="shared" si="231"/>
        <v>7.6340000000003645E-3</v>
      </c>
      <c r="AE3820">
        <f t="shared" si="230"/>
        <v>1.0022069168442647</v>
      </c>
      <c r="AF3820">
        <f t="shared" si="232"/>
        <v>1.0022354882734379</v>
      </c>
    </row>
    <row r="3821" spans="27:32" x14ac:dyDescent="0.25">
      <c r="AA3821" s="7"/>
      <c r="AB3821" s="7"/>
      <c r="AC3821" s="7"/>
      <c r="AD3821">
        <f t="shared" si="231"/>
        <v>7.6360000000003647E-3</v>
      </c>
      <c r="AE3821">
        <f t="shared" si="230"/>
        <v>1.0021540911103988</v>
      </c>
      <c r="AF3821">
        <f t="shared" si="232"/>
        <v>1.0021863575957926</v>
      </c>
    </row>
    <row r="3822" spans="27:32" x14ac:dyDescent="0.25">
      <c r="AA3822" s="7"/>
      <c r="AB3822" s="7"/>
      <c r="AC3822" s="7"/>
      <c r="AD3822">
        <f t="shared" si="231"/>
        <v>7.638000000000365E-3</v>
      </c>
      <c r="AE3822">
        <f t="shared" si="230"/>
        <v>1.0021013130423306</v>
      </c>
      <c r="AF3822">
        <f t="shared" si="232"/>
        <v>1.0021372659231012</v>
      </c>
    </row>
    <row r="3823" spans="27:32" x14ac:dyDescent="0.25">
      <c r="AA3823" s="7"/>
      <c r="AB3823" s="7"/>
      <c r="AC3823" s="7"/>
      <c r="AD3823">
        <f t="shared" si="231"/>
        <v>7.6400000000003652E-3</v>
      </c>
      <c r="AE3823">
        <f t="shared" si="230"/>
        <v>1.0020485846013851</v>
      </c>
      <c r="AF3823">
        <f t="shared" si="232"/>
        <v>1.0020882150891739</v>
      </c>
    </row>
    <row r="3824" spans="27:32" x14ac:dyDescent="0.25">
      <c r="AA3824" s="7"/>
      <c r="AB3824" s="7"/>
      <c r="AC3824" s="7"/>
      <c r="AD3824">
        <f t="shared" si="231"/>
        <v>7.6420000000003655E-3</v>
      </c>
      <c r="AE3824">
        <f t="shared" si="230"/>
        <v>1.0019959077420069</v>
      </c>
      <c r="AF3824">
        <f t="shared" si="232"/>
        <v>1.0020392069215434</v>
      </c>
    </row>
    <row r="3825" spans="27:32" x14ac:dyDescent="0.25">
      <c r="AA3825" s="7"/>
      <c r="AB3825" s="7"/>
      <c r="AC3825" s="7"/>
      <c r="AD3825">
        <f t="shared" si="231"/>
        <v>7.6440000000003658E-3</v>
      </c>
      <c r="AE3825">
        <f t="shared" si="230"/>
        <v>1.0019432844117011</v>
      </c>
      <c r="AF3825">
        <f t="shared" si="232"/>
        <v>1.0019902432414092</v>
      </c>
    </row>
    <row r="3826" spans="27:32" x14ac:dyDescent="0.25">
      <c r="AA3826" s="7"/>
      <c r="AB3826" s="7"/>
      <c r="AC3826" s="7"/>
      <c r="AD3826">
        <f t="shared" si="231"/>
        <v>7.646000000000366E-3</v>
      </c>
      <c r="AE3826">
        <f t="shared" si="230"/>
        <v>1.0018907165509743</v>
      </c>
      <c r="AF3826">
        <f t="shared" si="232"/>
        <v>1.0019413258635816</v>
      </c>
    </row>
    <row r="3827" spans="27:32" x14ac:dyDescent="0.25">
      <c r="AA3827" s="7"/>
      <c r="AB3827" s="7"/>
      <c r="AC3827" s="7"/>
      <c r="AD3827">
        <f t="shared" si="231"/>
        <v>7.6480000000003663E-3</v>
      </c>
      <c r="AE3827">
        <f t="shared" si="230"/>
        <v>1.0018382060932747</v>
      </c>
      <c r="AF3827">
        <f t="shared" si="232"/>
        <v>1.0018924565964267</v>
      </c>
    </row>
    <row r="3828" spans="27:32" x14ac:dyDescent="0.25">
      <c r="AA3828" s="7"/>
      <c r="AB3828" s="7"/>
      <c r="AC3828" s="7"/>
      <c r="AD3828">
        <f t="shared" si="231"/>
        <v>7.6500000000003666E-3</v>
      </c>
      <c r="AE3828">
        <f t="shared" si="230"/>
        <v>1.0017857549649336</v>
      </c>
      <c r="AF3828">
        <f t="shared" si="232"/>
        <v>1.0018436372418114</v>
      </c>
    </row>
    <row r="3829" spans="27:32" x14ac:dyDescent="0.25">
      <c r="AA3829" s="7"/>
      <c r="AB3829" s="7"/>
      <c r="AC3829" s="7"/>
      <c r="AD3829">
        <f t="shared" si="231"/>
        <v>7.6520000000003668E-3</v>
      </c>
      <c r="AE3829">
        <f t="shared" si="230"/>
        <v>1.0017333650851086</v>
      </c>
      <c r="AF3829">
        <f t="shared" si="232"/>
        <v>1.0017948695950492</v>
      </c>
    </row>
    <row r="3830" spans="27:32" x14ac:dyDescent="0.25">
      <c r="AA3830" s="7"/>
      <c r="AB3830" s="7"/>
      <c r="AC3830" s="7"/>
      <c r="AD3830">
        <f t="shared" si="231"/>
        <v>7.6540000000003671E-3</v>
      </c>
      <c r="AE3830">
        <f t="shared" si="230"/>
        <v>1.0016810383657242</v>
      </c>
      <c r="AF3830">
        <f t="shared" si="232"/>
        <v>1.0017461554448461</v>
      </c>
    </row>
    <row r="3831" spans="27:32" x14ac:dyDescent="0.25">
      <c r="AA3831" s="7"/>
      <c r="AB3831" s="7"/>
      <c r="AC3831" s="7"/>
      <c r="AD3831">
        <f t="shared" si="231"/>
        <v>7.6560000000003674E-3</v>
      </c>
      <c r="AE3831">
        <f t="shared" si="230"/>
        <v>1.0016287767114158</v>
      </c>
      <c r="AF3831">
        <f t="shared" si="232"/>
        <v>1.0016974965732472</v>
      </c>
    </row>
    <row r="3832" spans="27:32" x14ac:dyDescent="0.25">
      <c r="AA3832" s="7"/>
      <c r="AB3832" s="7"/>
      <c r="AC3832" s="7"/>
      <c r="AD3832">
        <f t="shared" si="231"/>
        <v>7.6580000000003676E-3</v>
      </c>
      <c r="AE3832">
        <f t="shared" si="230"/>
        <v>1.0015765820194726</v>
      </c>
      <c r="AF3832">
        <f t="shared" si="232"/>
        <v>1.0016488947555833</v>
      </c>
    </row>
    <row r="3833" spans="27:32" x14ac:dyDescent="0.25">
      <c r="AA3833" s="7"/>
      <c r="AB3833" s="7"/>
      <c r="AC3833" s="7"/>
      <c r="AD3833">
        <f t="shared" si="231"/>
        <v>7.6600000000003679E-3</v>
      </c>
      <c r="AE3833">
        <f t="shared" si="230"/>
        <v>1.0015244561797809</v>
      </c>
      <c r="AF3833">
        <f t="shared" si="232"/>
        <v>1.0016003517604175</v>
      </c>
    </row>
    <row r="3834" spans="27:32" x14ac:dyDescent="0.25">
      <c r="AA3834" s="7"/>
      <c r="AB3834" s="7"/>
      <c r="AC3834" s="7"/>
      <c r="AD3834">
        <f t="shared" si="231"/>
        <v>7.6620000000003682E-3</v>
      </c>
      <c r="AE3834">
        <f t="shared" si="230"/>
        <v>1.0014724010747684</v>
      </c>
      <c r="AF3834">
        <f t="shared" si="232"/>
        <v>1.001551869349494</v>
      </c>
    </row>
    <row r="3835" spans="27:32" x14ac:dyDescent="0.25">
      <c r="AA3835" s="7"/>
      <c r="AB3835" s="7"/>
      <c r="AC3835" s="7"/>
      <c r="AD3835">
        <f t="shared" si="231"/>
        <v>7.6640000000003684E-3</v>
      </c>
      <c r="AE3835">
        <f t="shared" si="230"/>
        <v>1.0014204185793489</v>
      </c>
      <c r="AF3835">
        <f t="shared" si="232"/>
        <v>1.0015034492776855</v>
      </c>
    </row>
    <row r="3836" spans="27:32" x14ac:dyDescent="0.25">
      <c r="AA3836" s="7"/>
      <c r="AB3836" s="7"/>
      <c r="AC3836" s="7"/>
      <c r="AD3836">
        <f t="shared" si="231"/>
        <v>7.6660000000003687E-3</v>
      </c>
      <c r="AE3836">
        <f t="shared" si="230"/>
        <v>1.001368510560867</v>
      </c>
      <c r="AF3836">
        <f t="shared" si="232"/>
        <v>1.0014550932929416</v>
      </c>
    </row>
    <row r="3837" spans="27:32" x14ac:dyDescent="0.25">
      <c r="AA3837" s="7"/>
      <c r="AB3837" s="7"/>
      <c r="AC3837" s="7"/>
      <c r="AD3837">
        <f t="shared" si="231"/>
        <v>7.668000000000369E-3</v>
      </c>
      <c r="AE3837">
        <f t="shared" si="230"/>
        <v>1.0013166788790433</v>
      </c>
      <c r="AF3837">
        <f t="shared" si="232"/>
        <v>1.0014068031362371</v>
      </c>
    </row>
    <row r="3838" spans="27:32" x14ac:dyDescent="0.25">
      <c r="AA3838" s="7"/>
      <c r="AB3838" s="7"/>
      <c r="AC3838" s="7"/>
      <c r="AD3838">
        <f t="shared" si="231"/>
        <v>7.6700000000003692E-3</v>
      </c>
      <c r="AE3838">
        <f t="shared" si="230"/>
        <v>1.0012649253859207</v>
      </c>
      <c r="AF3838">
        <f t="shared" si="232"/>
        <v>1.0013585805415219</v>
      </c>
    </row>
    <row r="3839" spans="27:32" x14ac:dyDescent="0.25">
      <c r="AA3839" s="7"/>
      <c r="AB3839" s="7"/>
      <c r="AC3839" s="7"/>
      <c r="AD3839">
        <f t="shared" si="231"/>
        <v>7.6720000000003695E-3</v>
      </c>
      <c r="AE3839">
        <f t="shared" si="230"/>
        <v>1.0012132519258103</v>
      </c>
      <c r="AF3839">
        <f t="shared" si="232"/>
        <v>1.0013104272356705</v>
      </c>
    </row>
    <row r="3840" spans="27:32" x14ac:dyDescent="0.25">
      <c r="AA3840" s="7"/>
      <c r="AB3840" s="7"/>
      <c r="AC3840" s="7"/>
      <c r="AD3840">
        <f t="shared" si="231"/>
        <v>7.6740000000003698E-3</v>
      </c>
      <c r="AE3840">
        <f t="shared" si="230"/>
        <v>1.001161660335238</v>
      </c>
      <c r="AF3840">
        <f t="shared" si="232"/>
        <v>1.0012623449384317</v>
      </c>
    </row>
    <row r="3841" spans="27:32" x14ac:dyDescent="0.25">
      <c r="AA3841" s="7"/>
      <c r="AB3841" s="7"/>
      <c r="AC3841" s="7"/>
      <c r="AD3841">
        <f t="shared" si="231"/>
        <v>7.67600000000037E-3</v>
      </c>
      <c r="AE3841">
        <f t="shared" si="230"/>
        <v>1.0011101524428918</v>
      </c>
      <c r="AF3841">
        <f t="shared" si="232"/>
        <v>1.0012143353623792</v>
      </c>
    </row>
    <row r="3842" spans="27:32" x14ac:dyDescent="0.25">
      <c r="AA3842" s="7"/>
      <c r="AB3842" s="7"/>
      <c r="AC3842" s="7"/>
      <c r="AD3842">
        <f t="shared" si="231"/>
        <v>7.6780000000003703E-3</v>
      </c>
      <c r="AE3842">
        <f t="shared" si="230"/>
        <v>1.0010587300695699</v>
      </c>
      <c r="AF3842">
        <f t="shared" si="232"/>
        <v>1.0011664002128631</v>
      </c>
    </row>
    <row r="3843" spans="27:32" x14ac:dyDescent="0.25">
      <c r="AA3843" s="7"/>
      <c r="AB3843" s="7"/>
      <c r="AC3843" s="7"/>
      <c r="AD3843">
        <f t="shared" si="231"/>
        <v>7.6800000000003706E-3</v>
      </c>
      <c r="AE3843">
        <f t="shared" ref="AE3843:AE3906" si="233">2*ZL*EXP((-NL*AD3843)/(2*NQ))*(SIN((AD3843*SQRT(4*NK*NQ-NL^2))/(2*NQ))/SQRT(4*NK*NQ-NL^2))-NL*ZK*EXP((-NL*AD3843)/(2*NQ))*(SIN((AD3843*SQRT(4*NK*NQ-NL^2))/(2*NQ))/(NK*SQRT(4*NK*NQ-NL^2)))-ZQ*(NL/NQ)*EXP((-NL*AD3843)/(2*NQ))*(SIN((AD3843*SQRT(4*NK*NQ-NL^2))/(2*NQ))/SQRT(4*NK*NQ-NL^2))+ZQ*EXP((-NL*AD3843)/(2*NQ))*(COS((AD3843*SQRT(4*NK*NQ-NL^2))/(2*NQ))/NQ)-ZK*EXP((-NL*AD3843)/(2*NQ))*(COS((AD3843*SQRT(4*NK*NQ-NL^2))/(2*NQ))/NK)+ZK/NK</f>
        <v>1.0010073950281271</v>
      </c>
      <c r="AF3843">
        <f t="shared" si="232"/>
        <v>1.0011185411879595</v>
      </c>
    </row>
    <row r="3844" spans="27:32" x14ac:dyDescent="0.25">
      <c r="AA3844" s="7"/>
      <c r="AB3844" s="7"/>
      <c r="AC3844" s="7"/>
      <c r="AD3844">
        <f t="shared" ref="AD3844:AD3907" si="234">AD3843+t_MAX/5000</f>
        <v>7.6820000000003708E-3</v>
      </c>
      <c r="AE3844">
        <f t="shared" si="233"/>
        <v>1.0009561491234256</v>
      </c>
      <c r="AF3844">
        <f t="shared" si="232"/>
        <v>1.0010707599784239</v>
      </c>
    </row>
    <row r="3845" spans="27:32" x14ac:dyDescent="0.25">
      <c r="AA3845" s="7"/>
      <c r="AB3845" s="7"/>
      <c r="AC3845" s="7"/>
      <c r="AD3845">
        <f t="shared" si="234"/>
        <v>7.6840000000003711E-3</v>
      </c>
      <c r="AE3845">
        <f t="shared" si="233"/>
        <v>1.0009049941522816</v>
      </c>
      <c r="AF3845">
        <f t="shared" ref="AF3845:AF3908" si="235">(1*(ZQ/TA_SIM^2+ZL/TA_SIM+ZK)-1*(2*ZQ/TA_SIM^2+ZL/TA_SIM)+1*(ZQ/TA_SIM^2)+AF3844*(2*NQ/TA_SIM^2+NL/TA_SIM)-AF3843*(NQ/TA_SIM^2))/(NQ/TA_SIM^2+NL/TA_SIM+NK)</f>
        <v>1.0010230582676418</v>
      </c>
    </row>
    <row r="3846" spans="27:32" x14ac:dyDescent="0.25">
      <c r="AA3846" s="7"/>
      <c r="AB3846" s="7"/>
      <c r="AC3846" s="7"/>
      <c r="AD3846">
        <f t="shared" si="234"/>
        <v>7.6860000000003714E-3</v>
      </c>
      <c r="AE3846">
        <f t="shared" si="233"/>
        <v>1.0008539319034162</v>
      </c>
      <c r="AF3846">
        <f t="shared" si="235"/>
        <v>1.0009754377315825</v>
      </c>
    </row>
    <row r="3847" spans="27:32" x14ac:dyDescent="0.25">
      <c r="AA3847" s="7"/>
      <c r="AB3847" s="7"/>
      <c r="AC3847" s="7"/>
      <c r="AD3847">
        <f t="shared" si="234"/>
        <v>7.6880000000003716E-3</v>
      </c>
      <c r="AE3847">
        <f t="shared" si="233"/>
        <v>1.0008029641574048</v>
      </c>
      <c r="AF3847">
        <f t="shared" si="235"/>
        <v>1.0009279000387512</v>
      </c>
    </row>
    <row r="3848" spans="27:32" x14ac:dyDescent="0.25">
      <c r="AA3848" s="7"/>
      <c r="AB3848" s="7"/>
      <c r="AC3848" s="7"/>
      <c r="AD3848">
        <f t="shared" si="234"/>
        <v>7.6900000000003719E-3</v>
      </c>
      <c r="AE3848">
        <f t="shared" si="233"/>
        <v>1.0007520926866267</v>
      </c>
      <c r="AF3848">
        <f t="shared" si="235"/>
        <v>1.0008804468501422</v>
      </c>
    </row>
    <row r="3849" spans="27:32" x14ac:dyDescent="0.25">
      <c r="AA3849" s="7"/>
      <c r="AB3849" s="7"/>
      <c r="AC3849" s="7"/>
      <c r="AD3849">
        <f t="shared" si="234"/>
        <v>7.6920000000003722E-3</v>
      </c>
      <c r="AE3849">
        <f t="shared" si="233"/>
        <v>1.0007013192552165</v>
      </c>
      <c r="AF3849">
        <f t="shared" si="235"/>
        <v>1.0008330798191933</v>
      </c>
    </row>
    <row r="3850" spans="27:32" x14ac:dyDescent="0.25">
      <c r="AA3850" s="7"/>
      <c r="AB3850" s="7"/>
      <c r="AC3850" s="7"/>
      <c r="AD3850">
        <f t="shared" si="234"/>
        <v>7.6940000000003724E-3</v>
      </c>
      <c r="AE3850">
        <f t="shared" si="233"/>
        <v>1.0006506456190156</v>
      </c>
      <c r="AF3850">
        <f t="shared" si="235"/>
        <v>1.0007858005917394</v>
      </c>
    </row>
    <row r="3851" spans="27:32" x14ac:dyDescent="0.25">
      <c r="AA3851" s="7"/>
      <c r="AB3851" s="7"/>
      <c r="AC3851" s="7"/>
      <c r="AD3851">
        <f t="shared" si="234"/>
        <v>7.6960000000003727E-3</v>
      </c>
      <c r="AE3851">
        <f t="shared" si="233"/>
        <v>1.0006000735255225</v>
      </c>
      <c r="AF3851">
        <f t="shared" si="235"/>
        <v>1.000738610805967</v>
      </c>
    </row>
    <row r="3852" spans="27:32" x14ac:dyDescent="0.25">
      <c r="AA3852" s="7"/>
      <c r="AB3852" s="7"/>
      <c r="AC3852" s="7"/>
      <c r="AD3852">
        <f t="shared" si="234"/>
        <v>7.6980000000003729E-3</v>
      </c>
      <c r="AE3852">
        <f t="shared" si="233"/>
        <v>1.000549604713846</v>
      </c>
      <c r="AF3852">
        <f t="shared" si="235"/>
        <v>1.0006915120923694</v>
      </c>
    </row>
    <row r="3853" spans="27:32" x14ac:dyDescent="0.25">
      <c r="AA3853" s="7"/>
      <c r="AB3853" s="7"/>
      <c r="AC3853" s="7"/>
      <c r="AD3853">
        <f t="shared" si="234"/>
        <v>7.7000000000003732E-3</v>
      </c>
      <c r="AE3853">
        <f t="shared" si="233"/>
        <v>1.0004992409146569</v>
      </c>
      <c r="AF3853">
        <f t="shared" si="235"/>
        <v>1.0006445060737021</v>
      </c>
    </row>
    <row r="3854" spans="27:32" x14ac:dyDescent="0.25">
      <c r="AA3854" s="7"/>
      <c r="AB3854" s="7"/>
      <c r="AC3854" s="7"/>
      <c r="AD3854">
        <f t="shared" si="234"/>
        <v>7.7020000000003735E-3</v>
      </c>
      <c r="AE3854">
        <f t="shared" si="233"/>
        <v>1.0004489838501416</v>
      </c>
      <c r="AF3854">
        <f t="shared" si="235"/>
        <v>1.0005975943649386</v>
      </c>
    </row>
    <row r="3855" spans="27:32" x14ac:dyDescent="0.25">
      <c r="AA3855" s="7"/>
      <c r="AB3855" s="7"/>
      <c r="AC3855" s="7"/>
      <c r="AD3855">
        <f t="shared" si="234"/>
        <v>7.7040000000003737E-3</v>
      </c>
      <c r="AE3855">
        <f t="shared" si="233"/>
        <v>1.0003988352339552</v>
      </c>
      <c r="AF3855">
        <f t="shared" si="235"/>
        <v>1.0005507785732262</v>
      </c>
    </row>
    <row r="3856" spans="27:32" x14ac:dyDescent="0.25">
      <c r="AA3856" s="7"/>
      <c r="AB3856" s="7"/>
      <c r="AC3856" s="7"/>
      <c r="AD3856">
        <f t="shared" si="234"/>
        <v>7.706000000000374E-3</v>
      </c>
      <c r="AE3856">
        <f t="shared" si="233"/>
        <v>1.0003487967711753</v>
      </c>
      <c r="AF3856">
        <f t="shared" si="235"/>
        <v>1.0005040602978432</v>
      </c>
    </row>
    <row r="3857" spans="27:32" x14ac:dyDescent="0.25">
      <c r="AA3857" s="7"/>
      <c r="AB3857" s="7"/>
      <c r="AC3857" s="7"/>
      <c r="AD3857">
        <f t="shared" si="234"/>
        <v>7.7080000000003743E-3</v>
      </c>
      <c r="AE3857">
        <f t="shared" si="233"/>
        <v>1.000298870158256</v>
      </c>
      <c r="AF3857">
        <f t="shared" si="235"/>
        <v>1.0004574411301559</v>
      </c>
    </row>
    <row r="3858" spans="27:32" x14ac:dyDescent="0.25">
      <c r="AA3858" s="7"/>
      <c r="AB3858" s="7"/>
      <c r="AC3858" s="7"/>
      <c r="AD3858">
        <f t="shared" si="234"/>
        <v>7.7100000000003745E-3</v>
      </c>
      <c r="AE3858">
        <f t="shared" si="233"/>
        <v>1.0002490570829836</v>
      </c>
      <c r="AF3858">
        <f t="shared" si="235"/>
        <v>1.0004109226535756</v>
      </c>
    </row>
    <row r="3859" spans="27:32" x14ac:dyDescent="0.25">
      <c r="AA3859" s="7"/>
      <c r="AB3859" s="7"/>
      <c r="AC3859" s="7"/>
      <c r="AD3859">
        <f t="shared" si="234"/>
        <v>7.7120000000003748E-3</v>
      </c>
      <c r="AE3859">
        <f t="shared" si="233"/>
        <v>1.0001993592244309</v>
      </c>
      <c r="AF3859">
        <f t="shared" si="235"/>
        <v>1.0003645064435172</v>
      </c>
    </row>
    <row r="3860" spans="27:32" x14ac:dyDescent="0.25">
      <c r="AA3860" s="7"/>
      <c r="AB3860" s="7"/>
      <c r="AC3860" s="7"/>
      <c r="AD3860">
        <f t="shared" si="234"/>
        <v>7.7140000000003751E-3</v>
      </c>
      <c r="AE3860">
        <f t="shared" si="233"/>
        <v>1.000149778252913</v>
      </c>
      <c r="AF3860">
        <f t="shared" si="235"/>
        <v>1.0003181940673569</v>
      </c>
    </row>
    <row r="3861" spans="27:32" x14ac:dyDescent="0.25">
      <c r="AA3861" s="7"/>
      <c r="AB3861" s="7"/>
      <c r="AC3861" s="7"/>
      <c r="AD3861">
        <f t="shared" si="234"/>
        <v>7.7160000000003753E-3</v>
      </c>
      <c r="AE3861">
        <f t="shared" si="233"/>
        <v>1.000100315829944</v>
      </c>
      <c r="AF3861">
        <f t="shared" si="235"/>
        <v>1.0002719870843912</v>
      </c>
    </row>
    <row r="3862" spans="27:32" x14ac:dyDescent="0.25">
      <c r="AA3862" s="7"/>
      <c r="AB3862" s="7"/>
      <c r="AC3862" s="7"/>
      <c r="AD3862">
        <f t="shared" si="234"/>
        <v>7.7180000000003756E-3</v>
      </c>
      <c r="AE3862">
        <f t="shared" si="233"/>
        <v>1.0000509736081931</v>
      </c>
      <c r="AF3862">
        <f t="shared" si="235"/>
        <v>1.0002258870457965</v>
      </c>
    </row>
    <row r="3863" spans="27:32" x14ac:dyDescent="0.25">
      <c r="AA3863" s="7"/>
      <c r="AB3863" s="7"/>
      <c r="AC3863" s="7"/>
      <c r="AD3863">
        <f t="shared" si="234"/>
        <v>7.7200000000003759E-3</v>
      </c>
      <c r="AE3863">
        <f t="shared" si="233"/>
        <v>1.0000017532314411</v>
      </c>
      <c r="AF3863">
        <f t="shared" si="235"/>
        <v>1.0001798954945877</v>
      </c>
    </row>
    <row r="3864" spans="27:32" x14ac:dyDescent="0.25">
      <c r="AA3864" s="7"/>
      <c r="AB3864" s="7"/>
      <c r="AC3864" s="7"/>
      <c r="AD3864">
        <f t="shared" si="234"/>
        <v>7.7220000000003761E-3</v>
      </c>
      <c r="AE3864">
        <f t="shared" si="233"/>
        <v>0.99995265633453956</v>
      </c>
      <c r="AF3864">
        <f t="shared" si="235"/>
        <v>1.000134013965579</v>
      </c>
    </row>
    <row r="3865" spans="27:32" x14ac:dyDescent="0.25">
      <c r="AA3865" s="7"/>
      <c r="AB3865" s="7"/>
      <c r="AC3865" s="7"/>
      <c r="AD3865">
        <f t="shared" si="234"/>
        <v>7.7240000000003764E-3</v>
      </c>
      <c r="AE3865">
        <f t="shared" si="233"/>
        <v>0.99990368454336709</v>
      </c>
      <c r="AF3865">
        <f t="shared" si="235"/>
        <v>1.000088243985344</v>
      </c>
    </row>
    <row r="3866" spans="27:32" x14ac:dyDescent="0.25">
      <c r="AA3866" s="7"/>
      <c r="AB3866" s="7"/>
      <c r="AC3866" s="7"/>
      <c r="AD3866">
        <f t="shared" si="234"/>
        <v>7.7260000000003767E-3</v>
      </c>
      <c r="AE3866">
        <f t="shared" si="233"/>
        <v>0.99985483947478837</v>
      </c>
      <c r="AF3866">
        <f t="shared" si="235"/>
        <v>1.000042587072177</v>
      </c>
    </row>
    <row r="3867" spans="27:32" x14ac:dyDescent="0.25">
      <c r="AA3867" s="7"/>
      <c r="AB3867" s="7"/>
      <c r="AC3867" s="7"/>
      <c r="AD3867">
        <f t="shared" si="234"/>
        <v>7.7280000000003769E-3</v>
      </c>
      <c r="AE3867">
        <f t="shared" si="233"/>
        <v>0.99980612273661318</v>
      </c>
      <c r="AF3867">
        <f t="shared" si="235"/>
        <v>0.99999704473605366</v>
      </c>
    </row>
    <row r="3868" spans="27:32" x14ac:dyDescent="0.25">
      <c r="AA3868" s="7"/>
      <c r="AB3868" s="7"/>
      <c r="AC3868" s="7"/>
      <c r="AD3868">
        <f t="shared" si="234"/>
        <v>7.7300000000003772E-3</v>
      </c>
      <c r="AE3868">
        <f t="shared" si="233"/>
        <v>0.99975753592755567</v>
      </c>
      <c r="AF3868">
        <f t="shared" si="235"/>
        <v>0.99995161847859337</v>
      </c>
    </row>
    <row r="3869" spans="27:32" x14ac:dyDescent="0.25">
      <c r="AA3869" s="7"/>
      <c r="AB3869" s="7"/>
      <c r="AC3869" s="7"/>
      <c r="AD3869">
        <f t="shared" si="234"/>
        <v>7.7320000000003775E-3</v>
      </c>
      <c r="AE3869">
        <f t="shared" si="233"/>
        <v>0.99970908063719399</v>
      </c>
      <c r="AF3869">
        <f t="shared" si="235"/>
        <v>0.99990630979302109</v>
      </c>
    </row>
    <row r="3870" spans="27:32" x14ac:dyDescent="0.25">
      <c r="AA3870" s="7"/>
      <c r="AB3870" s="7"/>
      <c r="AC3870" s="7"/>
      <c r="AD3870">
        <f t="shared" si="234"/>
        <v>7.7340000000003777E-3</v>
      </c>
      <c r="AE3870">
        <f t="shared" si="233"/>
        <v>0.99966075844593072</v>
      </c>
      <c r="AF3870">
        <f t="shared" si="235"/>
        <v>0.99986112016412987</v>
      </c>
    </row>
    <row r="3871" spans="27:32" x14ac:dyDescent="0.25">
      <c r="AA3871" s="7"/>
      <c r="AB3871" s="7"/>
      <c r="AC3871" s="7"/>
      <c r="AD3871">
        <f t="shared" si="234"/>
        <v>7.736000000000378E-3</v>
      </c>
      <c r="AE3871">
        <f t="shared" si="233"/>
        <v>0.99961257092495337</v>
      </c>
      <c r="AF3871">
        <f t="shared" si="235"/>
        <v>0.99981605106824378</v>
      </c>
    </row>
    <row r="3872" spans="27:32" x14ac:dyDescent="0.25">
      <c r="AA3872" s="7"/>
      <c r="AB3872" s="7"/>
      <c r="AC3872" s="7"/>
      <c r="AD3872">
        <f t="shared" si="234"/>
        <v>7.7380000000003783E-3</v>
      </c>
      <c r="AE3872">
        <f t="shared" si="233"/>
        <v>0.99956451963619586</v>
      </c>
      <c r="AF3872">
        <f t="shared" si="235"/>
        <v>0.99977110397318136</v>
      </c>
    </row>
    <row r="3873" spans="27:32" x14ac:dyDescent="0.25">
      <c r="AA3873" s="7"/>
      <c r="AB3873" s="7"/>
      <c r="AC3873" s="7"/>
      <c r="AD3873">
        <f t="shared" si="234"/>
        <v>7.7400000000003785E-3</v>
      </c>
      <c r="AE3873">
        <f t="shared" si="233"/>
        <v>0.99951660613229998</v>
      </c>
      <c r="AF3873">
        <f t="shared" si="235"/>
        <v>0.99972628033821975</v>
      </c>
    </row>
    <row r="3874" spans="27:32" x14ac:dyDescent="0.25">
      <c r="AA3874" s="7"/>
      <c r="AB3874" s="7"/>
      <c r="AC3874" s="7"/>
      <c r="AD3874">
        <f t="shared" si="234"/>
        <v>7.7420000000003788E-3</v>
      </c>
      <c r="AE3874">
        <f t="shared" si="233"/>
        <v>0.99946883195657754</v>
      </c>
      <c r="AF3874">
        <f t="shared" si="235"/>
        <v>0.99968158161405873</v>
      </c>
    </row>
    <row r="3875" spans="27:32" x14ac:dyDescent="0.25">
      <c r="AA3875" s="7"/>
      <c r="AB3875" s="7"/>
      <c r="AC3875" s="7"/>
      <c r="AD3875">
        <f t="shared" si="234"/>
        <v>7.7440000000003791E-3</v>
      </c>
      <c r="AE3875">
        <f t="shared" si="233"/>
        <v>0.99942119864297285</v>
      </c>
      <c r="AF3875">
        <f t="shared" si="235"/>
        <v>0.99963700924278576</v>
      </c>
    </row>
    <row r="3876" spans="27:32" x14ac:dyDescent="0.25">
      <c r="AA3876" s="7"/>
      <c r="AB3876" s="7"/>
      <c r="AC3876" s="7"/>
      <c r="AD3876">
        <f t="shared" si="234"/>
        <v>7.7460000000003793E-3</v>
      </c>
      <c r="AE3876">
        <f t="shared" si="233"/>
        <v>0.99937370771602574</v>
      </c>
      <c r="AF3876">
        <f t="shared" si="235"/>
        <v>0.99959256465784052</v>
      </c>
    </row>
    <row r="3877" spans="27:32" x14ac:dyDescent="0.25">
      <c r="AA3877" s="7"/>
      <c r="AB3877" s="7"/>
      <c r="AC3877" s="7"/>
      <c r="AD3877">
        <f t="shared" si="234"/>
        <v>7.7480000000003796E-3</v>
      </c>
      <c r="AE3877">
        <f t="shared" si="233"/>
        <v>0.99932636069083536</v>
      </c>
      <c r="AF3877">
        <f t="shared" si="235"/>
        <v>0.99954824928398089</v>
      </c>
    </row>
    <row r="3878" spans="27:32" x14ac:dyDescent="0.25">
      <c r="AA3878" s="7"/>
      <c r="AB3878" s="7"/>
      <c r="AC3878" s="7"/>
      <c r="AD3878">
        <f t="shared" si="234"/>
        <v>7.7500000000003798E-3</v>
      </c>
      <c r="AE3878">
        <f t="shared" si="233"/>
        <v>0.999279159073024</v>
      </c>
      <c r="AF3878">
        <f t="shared" si="235"/>
        <v>0.99950406453724916</v>
      </c>
    </row>
    <row r="3879" spans="27:32" x14ac:dyDescent="0.25">
      <c r="AA3879" s="7"/>
      <c r="AB3879" s="7"/>
      <c r="AC3879" s="7"/>
      <c r="AD3879">
        <f t="shared" si="234"/>
        <v>7.7520000000003801E-3</v>
      </c>
      <c r="AE3879">
        <f t="shared" si="233"/>
        <v>0.99923210435870091</v>
      </c>
      <c r="AF3879">
        <f t="shared" si="235"/>
        <v>0.99946001182493771</v>
      </c>
    </row>
    <row r="3880" spans="27:32" x14ac:dyDescent="0.25">
      <c r="AA3880" s="7"/>
      <c r="AB3880" s="7"/>
      <c r="AC3880" s="7"/>
      <c r="AD3880">
        <f t="shared" si="234"/>
        <v>7.7540000000003804E-3</v>
      </c>
      <c r="AE3880">
        <f t="shared" si="233"/>
        <v>0.99918519803442818</v>
      </c>
      <c r="AF3880">
        <f t="shared" si="235"/>
        <v>0.99941609254555674</v>
      </c>
    </row>
    <row r="3881" spans="27:32" x14ac:dyDescent="0.25">
      <c r="AA3881" s="7"/>
      <c r="AB3881" s="7"/>
      <c r="AC3881" s="7"/>
      <c r="AD3881">
        <f t="shared" si="234"/>
        <v>7.7560000000003806E-3</v>
      </c>
      <c r="AE3881">
        <f t="shared" si="233"/>
        <v>0.99913844157718557</v>
      </c>
      <c r="AF3881">
        <f t="shared" si="235"/>
        <v>0.99937230808880118</v>
      </c>
    </row>
    <row r="3882" spans="27:32" x14ac:dyDescent="0.25">
      <c r="AA3882" s="7"/>
      <c r="AB3882" s="7"/>
      <c r="AC3882" s="7"/>
      <c r="AD3882">
        <f t="shared" si="234"/>
        <v>7.7580000000003809E-3</v>
      </c>
      <c r="AE3882">
        <f t="shared" si="233"/>
        <v>0.9990918364543363</v>
      </c>
      <c r="AF3882">
        <f t="shared" si="235"/>
        <v>0.99932865983551822</v>
      </c>
    </row>
    <row r="3883" spans="27:32" x14ac:dyDescent="0.25">
      <c r="AA3883" s="7"/>
      <c r="AB3883" s="7"/>
      <c r="AC3883" s="7"/>
      <c r="AD3883">
        <f t="shared" si="234"/>
        <v>7.7600000000003812E-3</v>
      </c>
      <c r="AE3883">
        <f t="shared" si="233"/>
        <v>0.99904538412359334</v>
      </c>
      <c r="AF3883">
        <f t="shared" si="235"/>
        <v>0.99928514915767575</v>
      </c>
    </row>
    <row r="3884" spans="27:32" x14ac:dyDescent="0.25">
      <c r="AA3884" s="7"/>
      <c r="AB3884" s="7"/>
      <c r="AC3884" s="7"/>
      <c r="AD3884">
        <f t="shared" si="234"/>
        <v>7.7620000000003814E-3</v>
      </c>
      <c r="AE3884">
        <f t="shared" si="233"/>
        <v>0.99899908603298648</v>
      </c>
      <c r="AF3884">
        <f t="shared" si="235"/>
        <v>0.99924177741833109</v>
      </c>
    </row>
    <row r="3885" spans="27:32" x14ac:dyDescent="0.25">
      <c r="AA3885" s="7"/>
      <c r="AB3885" s="7"/>
      <c r="AC3885" s="7"/>
      <c r="AD3885">
        <f t="shared" si="234"/>
        <v>7.7640000000003817E-3</v>
      </c>
      <c r="AE3885">
        <f t="shared" si="233"/>
        <v>0.99895294362082887</v>
      </c>
      <c r="AF3885">
        <f t="shared" si="235"/>
        <v>0.99919854597159952</v>
      </c>
    </row>
    <row r="3886" spans="27:32" x14ac:dyDescent="0.25">
      <c r="AA3886" s="7"/>
      <c r="AB3886" s="7"/>
      <c r="AC3886" s="7"/>
      <c r="AD3886">
        <f t="shared" si="234"/>
        <v>7.766000000000382E-3</v>
      </c>
      <c r="AE3886">
        <f t="shared" si="233"/>
        <v>0.99890695831568554</v>
      </c>
      <c r="AF3886">
        <f t="shared" si="235"/>
        <v>0.99915545616262391</v>
      </c>
    </row>
    <row r="3887" spans="27:32" x14ac:dyDescent="0.25">
      <c r="AA3887" s="7"/>
      <c r="AB3887" s="7"/>
      <c r="AC3887" s="7"/>
      <c r="AD3887">
        <f t="shared" si="234"/>
        <v>7.7680000000003822E-3</v>
      </c>
      <c r="AE3887">
        <f t="shared" si="233"/>
        <v>0.99886113153634093</v>
      </c>
      <c r="AF3887">
        <f t="shared" si="235"/>
        <v>0.9991125093275447</v>
      </c>
    </row>
    <row r="3888" spans="27:32" x14ac:dyDescent="0.25">
      <c r="AA3888" s="7"/>
      <c r="AB3888" s="7"/>
      <c r="AC3888" s="7"/>
      <c r="AD3888">
        <f t="shared" si="234"/>
        <v>7.7700000000003825E-3</v>
      </c>
      <c r="AE3888">
        <f t="shared" si="233"/>
        <v>0.99881546469176774</v>
      </c>
      <c r="AF3888">
        <f t="shared" si="235"/>
        <v>0.99906970679347051</v>
      </c>
    </row>
    <row r="3889" spans="27:32" x14ac:dyDescent="0.25">
      <c r="AA3889" s="7"/>
      <c r="AB3889" s="7"/>
      <c r="AC3889" s="7"/>
      <c r="AD3889">
        <f t="shared" si="234"/>
        <v>7.7720000000003828E-3</v>
      </c>
      <c r="AE3889">
        <f t="shared" si="233"/>
        <v>0.9987699591810959</v>
      </c>
      <c r="AF3889">
        <f t="shared" si="235"/>
        <v>0.99902704987844793</v>
      </c>
    </row>
    <row r="3890" spans="27:32" x14ac:dyDescent="0.25">
      <c r="AA3890" s="7"/>
      <c r="AB3890" s="7"/>
      <c r="AC3890" s="7"/>
      <c r="AD3890">
        <f t="shared" si="234"/>
        <v>7.774000000000383E-3</v>
      </c>
      <c r="AE3890">
        <f t="shared" si="233"/>
        <v>0.99872461639358223</v>
      </c>
      <c r="AF3890">
        <f t="shared" si="235"/>
        <v>0.99898453989143376</v>
      </c>
    </row>
    <row r="3891" spans="27:32" x14ac:dyDescent="0.25">
      <c r="AA3891" s="7"/>
      <c r="AB3891" s="7"/>
      <c r="AC3891" s="7"/>
      <c r="AD3891">
        <f t="shared" si="234"/>
        <v>7.7760000000003833E-3</v>
      </c>
      <c r="AE3891">
        <f t="shared" si="233"/>
        <v>0.99867943770858048</v>
      </c>
      <c r="AF3891">
        <f t="shared" si="235"/>
        <v>0.99894217813226605</v>
      </c>
    </row>
    <row r="3892" spans="27:32" x14ac:dyDescent="0.25">
      <c r="AA3892" s="7"/>
      <c r="AB3892" s="7"/>
      <c r="AC3892" s="7"/>
      <c r="AD3892">
        <f t="shared" si="234"/>
        <v>7.7780000000003836E-3</v>
      </c>
      <c r="AE3892">
        <f t="shared" si="233"/>
        <v>0.99863442449551132</v>
      </c>
      <c r="AF3892">
        <f t="shared" si="235"/>
        <v>0.9988999658916361</v>
      </c>
    </row>
    <row r="3893" spans="27:32" x14ac:dyDescent="0.25">
      <c r="AA3893" s="7"/>
      <c r="AB3893" s="7"/>
      <c r="AC3893" s="7"/>
      <c r="AD3893">
        <f t="shared" si="234"/>
        <v>7.7800000000003838E-3</v>
      </c>
      <c r="AE3893">
        <f t="shared" si="233"/>
        <v>0.9985895781138342</v>
      </c>
      <c r="AF3893">
        <f t="shared" si="235"/>
        <v>0.99885790445106115</v>
      </c>
    </row>
    <row r="3894" spans="27:32" x14ac:dyDescent="0.25">
      <c r="AA3894" s="7"/>
      <c r="AB3894" s="7"/>
      <c r="AC3894" s="7"/>
      <c r="AD3894">
        <f t="shared" si="234"/>
        <v>7.7820000000003841E-3</v>
      </c>
      <c r="AE3894">
        <f t="shared" si="233"/>
        <v>0.99854489991301787</v>
      </c>
      <c r="AF3894">
        <f t="shared" si="235"/>
        <v>0.99881599508285734</v>
      </c>
    </row>
    <row r="3895" spans="27:32" x14ac:dyDescent="0.25">
      <c r="AA3895" s="7"/>
      <c r="AB3895" s="7"/>
      <c r="AC3895" s="7"/>
      <c r="AD3895">
        <f t="shared" si="234"/>
        <v>7.7840000000003844E-3</v>
      </c>
      <c r="AE3895">
        <f t="shared" si="233"/>
        <v>0.99850039123251266</v>
      </c>
      <c r="AF3895">
        <f t="shared" si="235"/>
        <v>0.99877423905011264</v>
      </c>
    </row>
    <row r="3896" spans="27:32" x14ac:dyDescent="0.25">
      <c r="AA3896" s="7"/>
      <c r="AB3896" s="7"/>
      <c r="AC3896" s="7"/>
      <c r="AD3896">
        <f t="shared" si="234"/>
        <v>7.7860000000003846E-3</v>
      </c>
      <c r="AE3896">
        <f t="shared" si="233"/>
        <v>0.99845605340172283</v>
      </c>
      <c r="AF3896">
        <f t="shared" si="235"/>
        <v>0.99873263760666098</v>
      </c>
    </row>
    <row r="3897" spans="27:32" x14ac:dyDescent="0.25">
      <c r="AA3897" s="7"/>
      <c r="AB3897" s="7"/>
      <c r="AC3897" s="7"/>
      <c r="AD3897">
        <f t="shared" si="234"/>
        <v>7.7880000000003849E-3</v>
      </c>
      <c r="AE3897">
        <f t="shared" si="233"/>
        <v>0.99841188773997913</v>
      </c>
      <c r="AF3897">
        <f t="shared" si="235"/>
        <v>0.99869119199705625</v>
      </c>
    </row>
    <row r="3898" spans="27:32" x14ac:dyDescent="0.25">
      <c r="AA3898" s="7"/>
      <c r="AB3898" s="7"/>
      <c r="AC3898" s="7"/>
      <c r="AD3898">
        <f t="shared" si="234"/>
        <v>7.7900000000003852E-3</v>
      </c>
      <c r="AE3898">
        <f t="shared" si="233"/>
        <v>0.9983678955565124</v>
      </c>
      <c r="AF3898">
        <f t="shared" si="235"/>
        <v>0.99864990345654703</v>
      </c>
    </row>
    <row r="3899" spans="27:32" x14ac:dyDescent="0.25">
      <c r="AA3899" s="7"/>
      <c r="AB3899" s="7"/>
      <c r="AC3899" s="7"/>
      <c r="AD3899">
        <f t="shared" si="234"/>
        <v>7.7920000000003854E-3</v>
      </c>
      <c r="AE3899">
        <f t="shared" si="233"/>
        <v>0.99832407815042712</v>
      </c>
      <c r="AF3899">
        <f t="shared" si="235"/>
        <v>0.99860877321105135</v>
      </c>
    </row>
    <row r="3900" spans="27:32" x14ac:dyDescent="0.25">
      <c r="AA3900" s="7"/>
      <c r="AB3900" s="7"/>
      <c r="AC3900" s="7"/>
      <c r="AD3900">
        <f t="shared" si="234"/>
        <v>7.7940000000003857E-3</v>
      </c>
      <c r="AE3900">
        <f t="shared" si="233"/>
        <v>0.99828043681067546</v>
      </c>
      <c r="AF3900">
        <f t="shared" si="235"/>
        <v>0.99856780247713284</v>
      </c>
    </row>
    <row r="3901" spans="27:32" x14ac:dyDescent="0.25">
      <c r="AA3901" s="7"/>
      <c r="AB3901" s="7"/>
      <c r="AC3901" s="7"/>
      <c r="AD3901">
        <f t="shared" si="234"/>
        <v>7.796000000000386E-3</v>
      </c>
      <c r="AE3901">
        <f t="shared" si="233"/>
        <v>0.9982369728160323</v>
      </c>
      <c r="AF3901">
        <f t="shared" si="235"/>
        <v>0.99852699246197585</v>
      </c>
    </row>
    <row r="3902" spans="27:32" x14ac:dyDescent="0.25">
      <c r="AA3902" s="7"/>
      <c r="AB3902" s="7"/>
      <c r="AC3902" s="7"/>
      <c r="AD3902">
        <f t="shared" si="234"/>
        <v>7.7980000000003862E-3</v>
      </c>
      <c r="AE3902">
        <f t="shared" si="233"/>
        <v>0.99819368743506998</v>
      </c>
      <c r="AF3902">
        <f t="shared" si="235"/>
        <v>0.99848634436336248</v>
      </c>
    </row>
    <row r="3903" spans="27:32" x14ac:dyDescent="0.25">
      <c r="AA3903" s="7"/>
      <c r="AB3903" s="7"/>
      <c r="AC3903" s="7"/>
      <c r="AD3903">
        <f t="shared" si="234"/>
        <v>7.8000000000003865E-3</v>
      </c>
      <c r="AE3903">
        <f t="shared" si="233"/>
        <v>0.99815058192613415</v>
      </c>
      <c r="AF3903">
        <f t="shared" si="235"/>
        <v>0.9984458593696488</v>
      </c>
    </row>
    <row r="3904" spans="27:32" x14ac:dyDescent="0.25">
      <c r="AA3904" s="7"/>
      <c r="AB3904" s="7"/>
      <c r="AC3904" s="7"/>
      <c r="AD3904">
        <f t="shared" si="234"/>
        <v>7.8020000000003868E-3</v>
      </c>
      <c r="AE3904">
        <f t="shared" si="233"/>
        <v>0.99810765753731978</v>
      </c>
      <c r="AF3904">
        <f t="shared" si="235"/>
        <v>0.99840553865974258</v>
      </c>
    </row>
    <row r="3905" spans="27:32" x14ac:dyDescent="0.25">
      <c r="AA3905" s="7"/>
      <c r="AB3905" s="7"/>
      <c r="AC3905" s="7"/>
      <c r="AD3905">
        <f t="shared" si="234"/>
        <v>7.804000000000387E-3</v>
      </c>
      <c r="AE3905">
        <f t="shared" si="233"/>
        <v>0.99806491550644749</v>
      </c>
      <c r="AF3905">
        <f t="shared" si="235"/>
        <v>0.99836538340308034</v>
      </c>
    </row>
    <row r="3906" spans="27:32" x14ac:dyDescent="0.25">
      <c r="AA3906" s="7"/>
      <c r="AB3906" s="7"/>
      <c r="AC3906" s="7"/>
      <c r="AD3906">
        <f t="shared" si="234"/>
        <v>7.8060000000003873E-3</v>
      </c>
      <c r="AE3906">
        <f t="shared" si="233"/>
        <v>0.99802235706104081</v>
      </c>
      <c r="AF3906">
        <f t="shared" si="235"/>
        <v>0.9983253947596058</v>
      </c>
    </row>
    <row r="3907" spans="27:32" x14ac:dyDescent="0.25">
      <c r="AA3907" s="7"/>
      <c r="AB3907" s="7"/>
      <c r="AC3907" s="7"/>
      <c r="AD3907">
        <f t="shared" si="234"/>
        <v>7.8080000000003875E-3</v>
      </c>
      <c r="AE3907">
        <f t="shared" ref="AE3907:AE3970" si="236">2*ZL*EXP((-NL*AD3907)/(2*NQ))*(SIN((AD3907*SQRT(4*NK*NQ-NL^2))/(2*NQ))/SQRT(4*NK*NQ-NL^2))-NL*ZK*EXP((-NL*AD3907)/(2*NQ))*(SIN((AD3907*SQRT(4*NK*NQ-NL^2))/(2*NQ))/(NK*SQRT(4*NK*NQ-NL^2)))-ZQ*(NL/NQ)*EXP((-NL*AD3907)/(2*NQ))*(SIN((AD3907*SQRT(4*NK*NQ-NL^2))/(2*NQ))/SQRT(4*NK*NQ-NL^2))+ZQ*EXP((-NL*AD3907)/(2*NQ))*(COS((AD3907*SQRT(4*NK*NQ-NL^2))/(2*NQ))/NQ)-ZK*EXP((-NL*AD3907)/(2*NQ))*(COS((AD3907*SQRT(4*NK*NQ-NL^2))/(2*NQ))/NK)+ZK/NK</f>
        <v>0.99797998341830352</v>
      </c>
      <c r="AF3907">
        <f t="shared" si="235"/>
        <v>0.99828557387974837</v>
      </c>
    </row>
    <row r="3908" spans="27:32" x14ac:dyDescent="0.25">
      <c r="AA3908" s="7"/>
      <c r="AB3908" s="7"/>
      <c r="AC3908" s="7"/>
      <c r="AD3908">
        <f t="shared" ref="AD3908:AD3971" si="237">AD3907+t_MAX/5000</f>
        <v>7.8100000000003878E-3</v>
      </c>
      <c r="AE3908">
        <f t="shared" si="236"/>
        <v>0.99793779578509745</v>
      </c>
      <c r="AF3908">
        <f t="shared" si="235"/>
        <v>0.99824592190440187</v>
      </c>
    </row>
    <row r="3909" spans="27:32" x14ac:dyDescent="0.25">
      <c r="AA3909" s="7"/>
      <c r="AB3909" s="7"/>
      <c r="AC3909" s="7"/>
      <c r="AD3909">
        <f t="shared" si="237"/>
        <v>7.8120000000003881E-3</v>
      </c>
      <c r="AE3909">
        <f t="shared" si="236"/>
        <v>0.99789579535792095</v>
      </c>
      <c r="AF3909">
        <f t="shared" ref="AF3909:AF3972" si="238">(1*(ZQ/TA_SIM^2+ZL/TA_SIM+ZK)-1*(2*ZQ/TA_SIM^2+ZL/TA_SIM)+1*(ZQ/TA_SIM^2)+AF3908*(2*NQ/TA_SIM^2+NL/TA_SIM)-AF3907*(NQ/TA_SIM^2))/(NQ/TA_SIM^2+NL/TA_SIM+NK)</f>
        <v>0.9982064399649041</v>
      </c>
    </row>
    <row r="3910" spans="27:32" x14ac:dyDescent="0.25">
      <c r="AA3910" s="7"/>
      <c r="AB3910" s="7"/>
      <c r="AC3910" s="7"/>
      <c r="AD3910">
        <f t="shared" si="237"/>
        <v>7.8140000000003883E-3</v>
      </c>
      <c r="AE3910">
        <f t="shared" si="236"/>
        <v>0.99785398332288788</v>
      </c>
      <c r="AF3910">
        <f t="shared" si="238"/>
        <v>0.99816712918301664</v>
      </c>
    </row>
    <row r="3911" spans="27:32" x14ac:dyDescent="0.25">
      <c r="AA3911" s="7"/>
      <c r="AB3911" s="7"/>
      <c r="AC3911" s="7"/>
      <c r="AD3911">
        <f t="shared" si="237"/>
        <v>7.8160000000003886E-3</v>
      </c>
      <c r="AE3911">
        <f t="shared" si="236"/>
        <v>0.99781236085570646</v>
      </c>
      <c r="AF3911">
        <f t="shared" si="238"/>
        <v>0.99812799067090485</v>
      </c>
    </row>
    <row r="3912" spans="27:32" x14ac:dyDescent="0.25">
      <c r="AA3912" s="7"/>
      <c r="AB3912" s="7"/>
      <c r="AC3912" s="7"/>
      <c r="AD3912">
        <f t="shared" si="237"/>
        <v>7.8180000000003889E-3</v>
      </c>
      <c r="AE3912">
        <f t="shared" si="236"/>
        <v>0.99777092912165966</v>
      </c>
      <c r="AF3912">
        <f t="shared" si="238"/>
        <v>0.99808902553111867</v>
      </c>
    </row>
    <row r="3913" spans="27:32" x14ac:dyDescent="0.25">
      <c r="AA3913" s="7"/>
      <c r="AB3913" s="7"/>
      <c r="AC3913" s="7"/>
      <c r="AD3913">
        <f t="shared" si="237"/>
        <v>7.8200000000003891E-3</v>
      </c>
      <c r="AE3913">
        <f t="shared" si="236"/>
        <v>0.99772968927558481</v>
      </c>
      <c r="AF3913">
        <f t="shared" si="238"/>
        <v>0.9980502348565734</v>
      </c>
    </row>
    <row r="3914" spans="27:32" x14ac:dyDescent="0.25">
      <c r="AA3914" s="7"/>
      <c r="AB3914" s="7"/>
      <c r="AC3914" s="7"/>
      <c r="AD3914">
        <f t="shared" si="237"/>
        <v>7.8220000000003894E-3</v>
      </c>
      <c r="AE3914">
        <f t="shared" si="236"/>
        <v>0.99768864246185474</v>
      </c>
      <c r="AF3914">
        <f t="shared" si="238"/>
        <v>0.99801161973053154</v>
      </c>
    </row>
    <row r="3915" spans="27:32" x14ac:dyDescent="0.25">
      <c r="AA3915" s="7"/>
      <c r="AB3915" s="7"/>
      <c r="AC3915" s="7"/>
      <c r="AD3915">
        <f t="shared" si="237"/>
        <v>7.8240000000003897E-3</v>
      </c>
      <c r="AE3915">
        <f t="shared" si="236"/>
        <v>0.99764778981435875</v>
      </c>
      <c r="AF3915">
        <f t="shared" si="238"/>
        <v>0.99797318122658474</v>
      </c>
    </row>
    <row r="3916" spans="27:32" x14ac:dyDescent="0.25">
      <c r="AA3916" s="7"/>
      <c r="AB3916" s="7"/>
      <c r="AC3916" s="7"/>
      <c r="AD3916">
        <f t="shared" si="237"/>
        <v>7.8260000000003899E-3</v>
      </c>
      <c r="AE3916">
        <f t="shared" si="236"/>
        <v>0.99760713245648402</v>
      </c>
      <c r="AF3916">
        <f t="shared" si="238"/>
        <v>0.99793492040863607</v>
      </c>
    </row>
    <row r="3917" spans="27:32" x14ac:dyDescent="0.25">
      <c r="AA3917" s="7"/>
      <c r="AB3917" s="7"/>
      <c r="AC3917" s="7"/>
      <c r="AD3917">
        <f t="shared" si="237"/>
        <v>7.8280000000003902E-3</v>
      </c>
      <c r="AE3917">
        <f t="shared" si="236"/>
        <v>0.99756667150109812</v>
      </c>
      <c r="AF3917">
        <f t="shared" si="238"/>
        <v>0.99789683833088239</v>
      </c>
    </row>
    <row r="3918" spans="27:32" x14ac:dyDescent="0.25">
      <c r="AA3918" s="7"/>
      <c r="AB3918" s="7"/>
      <c r="AC3918" s="7"/>
      <c r="AD3918">
        <f t="shared" si="237"/>
        <v>7.8300000000003905E-3</v>
      </c>
      <c r="AE3918">
        <f t="shared" si="236"/>
        <v>0.99752640805053105</v>
      </c>
      <c r="AF3918">
        <f t="shared" si="238"/>
        <v>0.99785893603779829</v>
      </c>
    </row>
    <row r="3919" spans="27:32" x14ac:dyDescent="0.25">
      <c r="AA3919" s="7"/>
      <c r="AB3919" s="7"/>
      <c r="AC3919" s="7"/>
      <c r="AD3919">
        <f t="shared" si="237"/>
        <v>7.8320000000003907E-3</v>
      </c>
      <c r="AE3919">
        <f t="shared" si="236"/>
        <v>0.99748634319655882</v>
      </c>
      <c r="AF3919">
        <f t="shared" si="238"/>
        <v>0.99782121456411921</v>
      </c>
    </row>
    <row r="3920" spans="27:32" x14ac:dyDescent="0.25">
      <c r="AA3920" s="7"/>
      <c r="AB3920" s="7"/>
      <c r="AC3920" s="7"/>
      <c r="AD3920">
        <f t="shared" si="237"/>
        <v>7.834000000000391E-3</v>
      </c>
      <c r="AE3920">
        <f t="shared" si="236"/>
        <v>0.99744647802038622</v>
      </c>
      <c r="AF3920">
        <f t="shared" si="238"/>
        <v>0.99778367493482545</v>
      </c>
    </row>
    <row r="3921" spans="27:32" x14ac:dyDescent="0.25">
      <c r="AA3921" s="7"/>
      <c r="AB3921" s="7"/>
      <c r="AC3921" s="7"/>
      <c r="AD3921">
        <f t="shared" si="237"/>
        <v>7.8360000000003913E-3</v>
      </c>
      <c r="AE3921">
        <f t="shared" si="236"/>
        <v>0.99740681359263117</v>
      </c>
      <c r="AF3921">
        <f t="shared" si="238"/>
        <v>0.99774631816512682</v>
      </c>
    </row>
    <row r="3922" spans="27:32" x14ac:dyDescent="0.25">
      <c r="AA3922" s="7"/>
      <c r="AB3922" s="7"/>
      <c r="AC3922" s="7"/>
      <c r="AD3922">
        <f t="shared" si="237"/>
        <v>7.8380000000003915E-3</v>
      </c>
      <c r="AE3922">
        <f t="shared" si="236"/>
        <v>0.99736735097330886</v>
      </c>
      <c r="AF3922">
        <f t="shared" si="238"/>
        <v>0.99770914526044741</v>
      </c>
    </row>
    <row r="3923" spans="27:32" x14ac:dyDescent="0.25">
      <c r="AA3923" s="7"/>
      <c r="AB3923" s="7"/>
      <c r="AC3923" s="7"/>
      <c r="AD3923">
        <f t="shared" si="237"/>
        <v>7.8400000000003918E-3</v>
      </c>
      <c r="AE3923">
        <f t="shared" si="236"/>
        <v>0.99732809121181676</v>
      </c>
      <c r="AF3923">
        <f t="shared" si="238"/>
        <v>0.99767215721641134</v>
      </c>
    </row>
    <row r="3924" spans="27:32" x14ac:dyDescent="0.25">
      <c r="AA3924" s="7"/>
      <c r="AB3924" s="7"/>
      <c r="AC3924" s="7"/>
      <c r="AD3924">
        <f t="shared" si="237"/>
        <v>7.8420000000003921E-3</v>
      </c>
      <c r="AE3924">
        <f t="shared" si="236"/>
        <v>0.99728903534692004</v>
      </c>
      <c r="AF3924">
        <f t="shared" si="238"/>
        <v>0.99763535501882794</v>
      </c>
    </row>
    <row r="3925" spans="27:32" x14ac:dyDescent="0.25">
      <c r="AA3925" s="7"/>
      <c r="AB3925" s="7"/>
      <c r="AC3925" s="7"/>
      <c r="AD3925">
        <f t="shared" si="237"/>
        <v>7.8440000000003923E-3</v>
      </c>
      <c r="AE3925">
        <f t="shared" si="236"/>
        <v>0.99725018440673652</v>
      </c>
      <c r="AF3925">
        <f t="shared" si="238"/>
        <v>0.9975987396436784</v>
      </c>
    </row>
    <row r="3926" spans="27:32" x14ac:dyDescent="0.25">
      <c r="AA3926" s="7"/>
      <c r="AB3926" s="7"/>
      <c r="AC3926" s="7"/>
      <c r="AD3926">
        <f t="shared" si="237"/>
        <v>7.8460000000003926E-3</v>
      </c>
      <c r="AE3926">
        <f t="shared" si="236"/>
        <v>0.99721153940872387</v>
      </c>
      <c r="AF3926">
        <f t="shared" si="238"/>
        <v>0.997562312057102</v>
      </c>
    </row>
    <row r="3927" spans="27:32" x14ac:dyDescent="0.25">
      <c r="AA3927" s="7"/>
      <c r="AB3927" s="7"/>
      <c r="AC3927" s="7"/>
      <c r="AD3927">
        <f t="shared" si="237"/>
        <v>7.8480000000003929E-3</v>
      </c>
      <c r="AE3927">
        <f t="shared" si="236"/>
        <v>0.99717310135966553</v>
      </c>
      <c r="AF3927">
        <f t="shared" si="238"/>
        <v>0.99752607321538322</v>
      </c>
    </row>
    <row r="3928" spans="27:32" x14ac:dyDescent="0.25">
      <c r="AA3928" s="7"/>
      <c r="AB3928" s="7"/>
      <c r="AC3928" s="7"/>
      <c r="AD3928">
        <f t="shared" si="237"/>
        <v>7.8500000000003931E-3</v>
      </c>
      <c r="AE3928">
        <f t="shared" si="236"/>
        <v>0.99713487125565825</v>
      </c>
      <c r="AF3928">
        <f t="shared" si="238"/>
        <v>0.99749002406493936</v>
      </c>
    </row>
    <row r="3929" spans="27:32" x14ac:dyDescent="0.25">
      <c r="AA3929" s="7"/>
      <c r="AB3929" s="7"/>
      <c r="AC3929" s="7"/>
      <c r="AD3929">
        <f t="shared" si="237"/>
        <v>7.8520000000003934E-3</v>
      </c>
      <c r="AE3929">
        <f t="shared" si="236"/>
        <v>0.99709685008209925</v>
      </c>
      <c r="AF3929">
        <f t="shared" si="238"/>
        <v>0.99745416554230826</v>
      </c>
    </row>
    <row r="3930" spans="27:32" x14ac:dyDescent="0.25">
      <c r="AA3930" s="7"/>
      <c r="AB3930" s="7"/>
      <c r="AC3930" s="7"/>
      <c r="AD3930">
        <f t="shared" si="237"/>
        <v>7.8540000000003937E-3</v>
      </c>
      <c r="AE3930">
        <f t="shared" si="236"/>
        <v>0.99705903881367464</v>
      </c>
      <c r="AF3930">
        <f t="shared" si="238"/>
        <v>0.99741849857413656</v>
      </c>
    </row>
    <row r="3931" spans="27:32" x14ac:dyDescent="0.25">
      <c r="AA3931" s="7"/>
      <c r="AB3931" s="7"/>
      <c r="AC3931" s="7"/>
      <c r="AD3931">
        <f t="shared" si="237"/>
        <v>7.8560000000003939E-3</v>
      </c>
      <c r="AE3931">
        <f t="shared" si="236"/>
        <v>0.99702143841434743</v>
      </c>
      <c r="AF3931">
        <f t="shared" si="238"/>
        <v>0.99738302407716839</v>
      </c>
    </row>
    <row r="3932" spans="27:32" x14ac:dyDescent="0.25">
      <c r="AA3932" s="7"/>
      <c r="AB3932" s="7"/>
      <c r="AC3932" s="7"/>
      <c r="AD3932">
        <f t="shared" si="237"/>
        <v>7.8580000000003942E-3</v>
      </c>
      <c r="AE3932">
        <f t="shared" si="236"/>
        <v>0.99698404983734701</v>
      </c>
      <c r="AF3932">
        <f t="shared" si="238"/>
        <v>0.99734774295823458</v>
      </c>
    </row>
    <row r="3933" spans="27:32" x14ac:dyDescent="0.25">
      <c r="AA3933" s="7"/>
      <c r="AB3933" s="7"/>
      <c r="AC3933" s="7"/>
      <c r="AD3933">
        <f t="shared" si="237"/>
        <v>7.8600000000003944E-3</v>
      </c>
      <c r="AE3933">
        <f t="shared" si="236"/>
        <v>0.99694687402515758</v>
      </c>
      <c r="AF3933">
        <f t="shared" si="238"/>
        <v>0.99731265611424191</v>
      </c>
    </row>
    <row r="3934" spans="27:32" x14ac:dyDescent="0.25">
      <c r="AA3934" s="7"/>
      <c r="AB3934" s="7"/>
      <c r="AC3934" s="7"/>
      <c r="AD3934">
        <f t="shared" si="237"/>
        <v>7.8620000000003947E-3</v>
      </c>
      <c r="AE3934">
        <f t="shared" si="236"/>
        <v>0.99690991190950928</v>
      </c>
      <c r="AF3934">
        <f t="shared" si="238"/>
        <v>0.99727776443216354</v>
      </c>
    </row>
    <row r="3935" spans="27:32" x14ac:dyDescent="0.25">
      <c r="AA3935" s="7"/>
      <c r="AB3935" s="7"/>
      <c r="AC3935" s="7"/>
      <c r="AD3935">
        <f t="shared" si="237"/>
        <v>7.864000000000395E-3</v>
      </c>
      <c r="AE3935">
        <f t="shared" si="236"/>
        <v>0.9968731644113672</v>
      </c>
      <c r="AF3935">
        <f t="shared" si="238"/>
        <v>0.9972430687890288</v>
      </c>
    </row>
    <row r="3936" spans="27:32" x14ac:dyDescent="0.25">
      <c r="AA3936" s="7"/>
      <c r="AB3936" s="7"/>
      <c r="AC3936" s="7"/>
      <c r="AD3936">
        <f t="shared" si="237"/>
        <v>7.8660000000003952E-3</v>
      </c>
      <c r="AE3936">
        <f t="shared" si="236"/>
        <v>0.9968366324409228</v>
      </c>
      <c r="AF3936">
        <f t="shared" si="238"/>
        <v>0.99720857005191443</v>
      </c>
    </row>
    <row r="3937" spans="27:32" x14ac:dyDescent="0.25">
      <c r="AA3937" s="7"/>
      <c r="AB3937" s="7"/>
      <c r="AC3937" s="7"/>
      <c r="AD3937">
        <f t="shared" si="237"/>
        <v>7.8680000000003955E-3</v>
      </c>
      <c r="AE3937">
        <f t="shared" si="236"/>
        <v>0.99680031689758486</v>
      </c>
      <c r="AF3937">
        <f t="shared" si="238"/>
        <v>0.99717426907793572</v>
      </c>
    </row>
    <row r="3938" spans="27:32" x14ac:dyDescent="0.25">
      <c r="AA3938" s="7"/>
      <c r="AB3938" s="7"/>
      <c r="AC3938" s="7"/>
      <c r="AD3938">
        <f t="shared" si="237"/>
        <v>7.8700000000003958E-3</v>
      </c>
      <c r="AE3938">
        <f t="shared" si="236"/>
        <v>0.99676421866997089</v>
      </c>
      <c r="AF3938">
        <f t="shared" si="238"/>
        <v>0.99714016671423766</v>
      </c>
    </row>
    <row r="3939" spans="27:32" x14ac:dyDescent="0.25">
      <c r="AA3939" s="7"/>
      <c r="AB3939" s="7"/>
      <c r="AC3939" s="7"/>
      <c r="AD3939">
        <f t="shared" si="237"/>
        <v>7.872000000000396E-3</v>
      </c>
      <c r="AE3939">
        <f t="shared" si="236"/>
        <v>0.99672833863589971</v>
      </c>
      <c r="AF3939">
        <f t="shared" si="238"/>
        <v>0.99710626379798772</v>
      </c>
    </row>
    <row r="3940" spans="27:32" x14ac:dyDescent="0.25">
      <c r="AA3940" s="7"/>
      <c r="AB3940" s="7"/>
      <c r="AC3940" s="7"/>
      <c r="AD3940">
        <f t="shared" si="237"/>
        <v>7.8740000000003963E-3</v>
      </c>
      <c r="AE3940">
        <f t="shared" si="236"/>
        <v>0.99669267766238345</v>
      </c>
      <c r="AF3940">
        <f t="shared" si="238"/>
        <v>0.997072561156368</v>
      </c>
    </row>
    <row r="3941" spans="27:32" x14ac:dyDescent="0.25">
      <c r="AA3941" s="7"/>
      <c r="AB3941" s="7"/>
      <c r="AC3941" s="7"/>
      <c r="AD3941">
        <f t="shared" si="237"/>
        <v>7.8760000000003966E-3</v>
      </c>
      <c r="AE3941">
        <f t="shared" si="236"/>
        <v>0.99665723660562078</v>
      </c>
      <c r="AF3941">
        <f t="shared" si="238"/>
        <v>0.99703905960656769</v>
      </c>
    </row>
    <row r="3942" spans="27:32" x14ac:dyDescent="0.25">
      <c r="AA3942" s="7"/>
      <c r="AB3942" s="7"/>
      <c r="AC3942" s="7"/>
      <c r="AD3942">
        <f t="shared" si="237"/>
        <v>7.8780000000003968E-3</v>
      </c>
      <c r="AE3942">
        <f t="shared" si="236"/>
        <v>0.99662201631098979</v>
      </c>
      <c r="AF3942">
        <f t="shared" si="238"/>
        <v>0.99700575995577678</v>
      </c>
    </row>
    <row r="3943" spans="27:32" x14ac:dyDescent="0.25">
      <c r="AA3943" s="7"/>
      <c r="AB3943" s="7"/>
      <c r="AC3943" s="7"/>
      <c r="AD3943">
        <f t="shared" si="237"/>
        <v>7.8800000000003971E-3</v>
      </c>
      <c r="AE3943">
        <f t="shared" si="236"/>
        <v>0.9965870176130428</v>
      </c>
      <c r="AF3943">
        <f t="shared" si="238"/>
        <v>0.99697266300117959</v>
      </c>
    </row>
    <row r="3944" spans="27:32" x14ac:dyDescent="0.25">
      <c r="AA3944" s="7"/>
      <c r="AB3944" s="7"/>
      <c r="AC3944" s="7"/>
      <c r="AD3944">
        <f t="shared" si="237"/>
        <v>7.8820000000003974E-3</v>
      </c>
      <c r="AE3944">
        <f t="shared" si="236"/>
        <v>0.99655224133549947</v>
      </c>
      <c r="AF3944">
        <f t="shared" si="238"/>
        <v>0.99693976952994878</v>
      </c>
    </row>
    <row r="3945" spans="27:32" x14ac:dyDescent="0.25">
      <c r="AA3945" s="7"/>
      <c r="AB3945" s="7"/>
      <c r="AC3945" s="7"/>
      <c r="AD3945">
        <f t="shared" si="237"/>
        <v>7.8840000000003976E-3</v>
      </c>
      <c r="AE3945">
        <f t="shared" si="236"/>
        <v>0.99651768829124243</v>
      </c>
      <c r="AF3945">
        <f t="shared" si="238"/>
        <v>0.99690708031924002</v>
      </c>
    </row>
    <row r="3946" spans="27:32" x14ac:dyDescent="0.25">
      <c r="AA3946" s="7"/>
      <c r="AB3946" s="7"/>
      <c r="AC3946" s="7"/>
      <c r="AD3946">
        <f t="shared" si="237"/>
        <v>7.8860000000003979E-3</v>
      </c>
      <c r="AE3946">
        <f t="shared" si="236"/>
        <v>0.99648335928231202</v>
      </c>
      <c r="AF3946">
        <f t="shared" si="238"/>
        <v>0.99687459613618679</v>
      </c>
    </row>
    <row r="3947" spans="27:32" x14ac:dyDescent="0.25">
      <c r="AA3947" s="7"/>
      <c r="AB3947" s="7"/>
      <c r="AC3947" s="7"/>
      <c r="AD3947">
        <f t="shared" si="237"/>
        <v>7.8880000000003982E-3</v>
      </c>
      <c r="AE3947">
        <f t="shared" si="236"/>
        <v>0.99644925509990179</v>
      </c>
      <c r="AF3947">
        <f t="shared" si="238"/>
        <v>0.99684231773789533</v>
      </c>
    </row>
    <row r="3948" spans="27:32" x14ac:dyDescent="0.25">
      <c r="AA3948" s="7"/>
      <c r="AB3948" s="7"/>
      <c r="AC3948" s="7"/>
      <c r="AD3948">
        <f t="shared" si="237"/>
        <v>7.8900000000003984E-3</v>
      </c>
      <c r="AE3948">
        <f t="shared" si="236"/>
        <v>0.99641537652435475</v>
      </c>
      <c r="AF3948">
        <f t="shared" si="238"/>
        <v>0.99681024587144118</v>
      </c>
    </row>
    <row r="3949" spans="27:32" x14ac:dyDescent="0.25">
      <c r="AA3949" s="7"/>
      <c r="AB3949" s="7"/>
      <c r="AC3949" s="7"/>
      <c r="AD3949">
        <f t="shared" si="237"/>
        <v>7.8920000000003987E-3</v>
      </c>
      <c r="AE3949">
        <f t="shared" si="236"/>
        <v>0.99638172432515992</v>
      </c>
      <c r="AF3949">
        <f t="shared" si="238"/>
        <v>0.99677838127386498</v>
      </c>
    </row>
    <row r="3950" spans="27:32" x14ac:dyDescent="0.25">
      <c r="AA3950" s="7"/>
      <c r="AB3950" s="7"/>
      <c r="AC3950" s="7"/>
      <c r="AD3950">
        <f t="shared" si="237"/>
        <v>7.894000000000399E-3</v>
      </c>
      <c r="AE3950">
        <f t="shared" si="236"/>
        <v>0.99634829926094881</v>
      </c>
      <c r="AF3950">
        <f t="shared" si="238"/>
        <v>0.99674672467216852</v>
      </c>
    </row>
    <row r="3951" spans="27:32" x14ac:dyDescent="0.25">
      <c r="AA3951" s="7"/>
      <c r="AB3951" s="7"/>
      <c r="AC3951" s="7"/>
      <c r="AD3951">
        <f t="shared" si="237"/>
        <v>7.8960000000003992E-3</v>
      </c>
      <c r="AE3951">
        <f t="shared" si="236"/>
        <v>0.99631510207949325</v>
      </c>
      <c r="AF3951">
        <f t="shared" si="238"/>
        <v>0.99671527678331207</v>
      </c>
    </row>
    <row r="3952" spans="27:32" x14ac:dyDescent="0.25">
      <c r="AA3952" s="7"/>
      <c r="AB3952" s="7"/>
      <c r="AC3952" s="7"/>
      <c r="AD3952">
        <f t="shared" si="237"/>
        <v>7.8980000000003995E-3</v>
      </c>
      <c r="AE3952">
        <f t="shared" si="236"/>
        <v>0.99628213351770278</v>
      </c>
      <c r="AF3952">
        <f t="shared" si="238"/>
        <v>0.99668403831421171</v>
      </c>
    </row>
    <row r="3953" spans="27:32" x14ac:dyDescent="0.25">
      <c r="AA3953" s="7"/>
      <c r="AB3953" s="7"/>
      <c r="AC3953" s="7"/>
      <c r="AD3953">
        <f t="shared" si="237"/>
        <v>7.9000000000003998E-3</v>
      </c>
      <c r="AE3953">
        <f t="shared" si="236"/>
        <v>0.99624939430162329</v>
      </c>
      <c r="AF3953">
        <f t="shared" si="238"/>
        <v>0.99665300996173689</v>
      </c>
    </row>
    <row r="3954" spans="27:32" x14ac:dyDescent="0.25">
      <c r="AA3954" s="7"/>
      <c r="AB3954" s="7"/>
      <c r="AC3954" s="7"/>
      <c r="AD3954">
        <f t="shared" si="237"/>
        <v>7.9020000000004E-3</v>
      </c>
      <c r="AE3954">
        <f t="shared" si="236"/>
        <v>0.99621688514643514</v>
      </c>
      <c r="AF3954">
        <f t="shared" si="238"/>
        <v>0.996622192412709</v>
      </c>
    </row>
    <row r="3955" spans="27:32" x14ac:dyDescent="0.25">
      <c r="AA3955" s="7"/>
      <c r="AB3955" s="7"/>
      <c r="AC3955" s="7"/>
      <c r="AD3955">
        <f t="shared" si="237"/>
        <v>7.9040000000004003E-3</v>
      </c>
      <c r="AE3955">
        <f t="shared" si="236"/>
        <v>0.9961846067564526</v>
      </c>
      <c r="AF3955">
        <f t="shared" si="238"/>
        <v>0.99659158634389944</v>
      </c>
    </row>
    <row r="3956" spans="27:32" x14ac:dyDescent="0.25">
      <c r="AA3956" s="7"/>
      <c r="AB3956" s="7"/>
      <c r="AC3956" s="7"/>
      <c r="AD3956">
        <f t="shared" si="237"/>
        <v>7.9060000000004006E-3</v>
      </c>
      <c r="AE3956">
        <f t="shared" si="236"/>
        <v>0.99615255982512318</v>
      </c>
      <c r="AF3956">
        <f t="shared" si="238"/>
        <v>0.99656119242202879</v>
      </c>
    </row>
    <row r="3957" spans="27:32" x14ac:dyDescent="0.25">
      <c r="AA3957" s="7"/>
      <c r="AB3957" s="7"/>
      <c r="AC3957" s="7"/>
      <c r="AD3957">
        <f t="shared" si="237"/>
        <v>7.9080000000004008E-3</v>
      </c>
      <c r="AE3957">
        <f t="shared" si="236"/>
        <v>0.99612074503502779</v>
      </c>
      <c r="AF3957">
        <f t="shared" si="238"/>
        <v>0.99653101130376609</v>
      </c>
    </row>
    <row r="3958" spans="27:32" x14ac:dyDescent="0.25">
      <c r="AA3958" s="7"/>
      <c r="AB3958" s="7"/>
      <c r="AC3958" s="7"/>
      <c r="AD3958">
        <f t="shared" si="237"/>
        <v>7.9100000000004011E-3</v>
      </c>
      <c r="AE3958">
        <f t="shared" si="236"/>
        <v>0.99608916305788076</v>
      </c>
      <c r="AF3958">
        <f t="shared" si="238"/>
        <v>0.99650104363572833</v>
      </c>
    </row>
    <row r="3959" spans="27:32" x14ac:dyDescent="0.25">
      <c r="AA3959" s="7"/>
      <c r="AB3959" s="7"/>
      <c r="AC3959" s="7"/>
      <c r="AD3959">
        <f t="shared" si="237"/>
        <v>7.9120000000004014E-3</v>
      </c>
      <c r="AE3959">
        <f t="shared" si="236"/>
        <v>0.99605781455453102</v>
      </c>
      <c r="AF3959">
        <f t="shared" si="238"/>
        <v>0.99647129005448098</v>
      </c>
    </row>
    <row r="3960" spans="27:32" x14ac:dyDescent="0.25">
      <c r="AA3960" s="7"/>
      <c r="AB3960" s="7"/>
      <c r="AC3960" s="7"/>
      <c r="AD3960">
        <f t="shared" si="237"/>
        <v>7.9140000000004016E-3</v>
      </c>
      <c r="AE3960">
        <f t="shared" si="236"/>
        <v>0.99602670017496286</v>
      </c>
      <c r="AF3960">
        <f t="shared" si="238"/>
        <v>0.99644175118653833</v>
      </c>
    </row>
    <row r="3961" spans="27:32" x14ac:dyDescent="0.25">
      <c r="AA3961" s="7"/>
      <c r="AB3961" s="7"/>
      <c r="AC3961" s="7"/>
      <c r="AD3961">
        <f t="shared" si="237"/>
        <v>7.9160000000004019E-3</v>
      </c>
      <c r="AE3961">
        <f t="shared" si="236"/>
        <v>0.99599582055829827</v>
      </c>
      <c r="AF3961">
        <f t="shared" si="238"/>
        <v>0.9964124276483648</v>
      </c>
    </row>
    <row r="3962" spans="27:32" x14ac:dyDescent="0.25">
      <c r="AA3962" s="7"/>
      <c r="AB3962" s="7"/>
      <c r="AC3962" s="7"/>
      <c r="AD3962">
        <f t="shared" si="237"/>
        <v>7.9180000000004021E-3</v>
      </c>
      <c r="AE3962">
        <f t="shared" si="236"/>
        <v>0.99596517633279802</v>
      </c>
      <c r="AF3962">
        <f t="shared" si="238"/>
        <v>0.99638332004637553</v>
      </c>
    </row>
    <row r="3963" spans="27:32" x14ac:dyDescent="0.25">
      <c r="AA3963" s="7"/>
      <c r="AB3963" s="7"/>
      <c r="AC3963" s="7"/>
      <c r="AD3963">
        <f t="shared" si="237"/>
        <v>7.9200000000004024E-3</v>
      </c>
      <c r="AE3963">
        <f t="shared" si="236"/>
        <v>0.99593476811586501</v>
      </c>
      <c r="AF3963">
        <f t="shared" si="238"/>
        <v>0.99635442897693849</v>
      </c>
    </row>
    <row r="3964" spans="27:32" x14ac:dyDescent="0.25">
      <c r="AA3964" s="7"/>
      <c r="AB3964" s="7"/>
      <c r="AC3964" s="7"/>
      <c r="AD3964">
        <f t="shared" si="237"/>
        <v>7.9220000000004027E-3</v>
      </c>
      <c r="AE3964">
        <f t="shared" si="236"/>
        <v>0.99590459651404684</v>
      </c>
      <c r="AF3964">
        <f t="shared" si="238"/>
        <v>0.99632575502637677</v>
      </c>
    </row>
    <row r="3965" spans="27:32" x14ac:dyDescent="0.25">
      <c r="AA3965" s="7"/>
      <c r="AB3965" s="7"/>
      <c r="AC3965" s="7"/>
      <c r="AD3965">
        <f t="shared" si="237"/>
        <v>7.9240000000004029E-3</v>
      </c>
      <c r="AE3965">
        <f t="shared" si="236"/>
        <v>0.99587466212303921</v>
      </c>
      <c r="AF3965">
        <f t="shared" si="238"/>
        <v>0.99629729877097051</v>
      </c>
    </row>
    <row r="3966" spans="27:32" x14ac:dyDescent="0.25">
      <c r="AA3966" s="7"/>
      <c r="AB3966" s="7"/>
      <c r="AC3966" s="7"/>
      <c r="AD3966">
        <f t="shared" si="237"/>
        <v>7.9260000000004032E-3</v>
      </c>
      <c r="AE3966">
        <f t="shared" si="236"/>
        <v>0.99584496552768964</v>
      </c>
      <c r="AF3966">
        <f t="shared" si="238"/>
        <v>0.99626906077696042</v>
      </c>
    </row>
    <row r="3967" spans="27:32" x14ac:dyDescent="0.25">
      <c r="AA3967" s="7"/>
      <c r="AB3967" s="7"/>
      <c r="AC3967" s="7"/>
      <c r="AD3967">
        <f t="shared" si="237"/>
        <v>7.9280000000004035E-3</v>
      </c>
      <c r="AE3967">
        <f t="shared" si="236"/>
        <v>0.99581550730200141</v>
      </c>
      <c r="AF3967">
        <f t="shared" si="238"/>
        <v>0.99624104160055071</v>
      </c>
    </row>
    <row r="3968" spans="27:32" x14ac:dyDescent="0.25">
      <c r="AA3968" s="7"/>
      <c r="AB3968" s="7"/>
      <c r="AC3968" s="7"/>
      <c r="AD3968">
        <f t="shared" si="237"/>
        <v>7.9300000000004037E-3</v>
      </c>
      <c r="AE3968">
        <f t="shared" si="236"/>
        <v>0.9957862880091386</v>
      </c>
      <c r="AF3968">
        <f t="shared" si="238"/>
        <v>0.99621324178791271</v>
      </c>
    </row>
    <row r="3969" spans="27:32" x14ac:dyDescent="0.25">
      <c r="AA3969" s="7"/>
      <c r="AB3969" s="7"/>
      <c r="AC3969" s="7"/>
      <c r="AD3969">
        <f t="shared" si="237"/>
        <v>7.932000000000404E-3</v>
      </c>
      <c r="AE3969">
        <f t="shared" si="236"/>
        <v>0.99575730820143082</v>
      </c>
      <c r="AF3969">
        <f t="shared" si="238"/>
        <v>0.99618566187518887</v>
      </c>
    </row>
    <row r="3970" spans="27:32" x14ac:dyDescent="0.25">
      <c r="AA3970" s="7"/>
      <c r="AB3970" s="7"/>
      <c r="AC3970" s="7"/>
      <c r="AD3970">
        <f t="shared" si="237"/>
        <v>7.9340000000004043E-3</v>
      </c>
      <c r="AE3970">
        <f t="shared" si="236"/>
        <v>0.99572856842037871</v>
      </c>
      <c r="AF3970">
        <f t="shared" si="238"/>
        <v>0.99615830238849734</v>
      </c>
    </row>
    <row r="3971" spans="27:32" x14ac:dyDescent="0.25">
      <c r="AA3971" s="7"/>
      <c r="AB3971" s="7"/>
      <c r="AC3971" s="7"/>
      <c r="AD3971">
        <f t="shared" si="237"/>
        <v>7.9360000000004045E-3</v>
      </c>
      <c r="AE3971">
        <f t="shared" ref="AE3971:AE4034" si="239">2*ZL*EXP((-NL*AD3971)/(2*NQ))*(SIN((AD3971*SQRT(4*NK*NQ-NL^2))/(2*NQ))/SQRT(4*NK*NQ-NL^2))-NL*ZK*EXP((-NL*AD3971)/(2*NQ))*(SIN((AD3971*SQRT(4*NK*NQ-NL^2))/(2*NQ))/(NK*SQRT(4*NK*NQ-NL^2)))-ZQ*(NL/NQ)*EXP((-NL*AD3971)/(2*NQ))*(SIN((AD3971*SQRT(4*NK*NQ-NL^2))/(2*NQ))/SQRT(4*NK*NQ-NL^2))+ZQ*EXP((-NL*AD3971)/(2*NQ))*(COS((AD3971*SQRT(4*NK*NQ-NL^2))/(2*NQ))/NQ)-ZK*EXP((-NL*AD3971)/(2*NQ))*(COS((AD3971*SQRT(4*NK*NQ-NL^2))/(2*NQ))/NK)+ZK/NK</f>
        <v>0.99570006919665954</v>
      </c>
      <c r="AF3971">
        <f t="shared" si="238"/>
        <v>0.99613116384393674</v>
      </c>
    </row>
    <row r="3972" spans="27:32" x14ac:dyDescent="0.25">
      <c r="AA3972" s="7"/>
      <c r="AB3972" s="7"/>
      <c r="AC3972" s="7"/>
      <c r="AD3972">
        <f t="shared" ref="AD3972:AD4035" si="240">AD3971+t_MAX/5000</f>
        <v>7.9380000000004048E-3</v>
      </c>
      <c r="AE3972">
        <f t="shared" si="239"/>
        <v>0.99567181105013403</v>
      </c>
      <c r="AF3972">
        <f t="shared" si="238"/>
        <v>0.99610424674759135</v>
      </c>
    </row>
    <row r="3973" spans="27:32" x14ac:dyDescent="0.25">
      <c r="AA3973" s="7"/>
      <c r="AB3973" s="7"/>
      <c r="AC3973" s="7"/>
      <c r="AD3973">
        <f t="shared" si="240"/>
        <v>7.9400000000004051E-3</v>
      </c>
      <c r="AE3973">
        <f t="shared" si="239"/>
        <v>0.99564379448985207</v>
      </c>
      <c r="AF3973">
        <f t="shared" ref="AF3973:AF4036" si="241">(1*(ZQ/TA_SIM^2+ZL/TA_SIM+ZK)-1*(2*ZQ/TA_SIM^2+ZL/TA_SIM)+1*(ZQ/TA_SIM^2)+AF3972*(2*NQ/TA_SIM^2+NL/TA_SIM)-AF3971*(NQ/TA_SIM^2))/(NQ/TA_SIM^2+NL/TA_SIM+NK)</f>
        <v>0.99607755159553668</v>
      </c>
    </row>
    <row r="3974" spans="27:32" x14ac:dyDescent="0.25">
      <c r="AA3974" s="7"/>
      <c r="AB3974" s="7"/>
      <c r="AC3974" s="7"/>
      <c r="AD3974">
        <f t="shared" si="240"/>
        <v>7.9420000000004053E-3</v>
      </c>
      <c r="AE3974">
        <f t="shared" si="239"/>
        <v>0.99561602001406091</v>
      </c>
      <c r="AF3974">
        <f t="shared" si="241"/>
        <v>0.99605107887384559</v>
      </c>
    </row>
    <row r="3975" spans="27:32" x14ac:dyDescent="0.25">
      <c r="AA3975" s="7"/>
      <c r="AB3975" s="7"/>
      <c r="AC3975" s="7"/>
      <c r="AD3975">
        <f t="shared" si="240"/>
        <v>7.9440000000004056E-3</v>
      </c>
      <c r="AE3975">
        <f t="shared" si="239"/>
        <v>0.99558848811021172</v>
      </c>
      <c r="AF3975">
        <f t="shared" si="241"/>
        <v>0.99602482905859424</v>
      </c>
    </row>
    <row r="3976" spans="27:32" x14ac:dyDescent="0.25">
      <c r="AA3976" s="7"/>
      <c r="AB3976" s="7"/>
      <c r="AC3976" s="7"/>
      <c r="AD3976">
        <f t="shared" si="240"/>
        <v>7.9460000000004059E-3</v>
      </c>
      <c r="AE3976">
        <f t="shared" si="239"/>
        <v>0.99556119925496789</v>
      </c>
      <c r="AF3976">
        <f t="shared" si="241"/>
        <v>0.99599880261586893</v>
      </c>
    </row>
    <row r="3977" spans="27:32" x14ac:dyDescent="0.25">
      <c r="AA3977" s="7"/>
      <c r="AB3977" s="7"/>
      <c r="AC3977" s="7"/>
      <c r="AD3977">
        <f t="shared" si="240"/>
        <v>7.9480000000004061E-3</v>
      </c>
      <c r="AE3977">
        <f t="shared" si="239"/>
        <v>0.99553415391421329</v>
      </c>
      <c r="AF3977">
        <f t="shared" si="241"/>
        <v>0.99597300000177347</v>
      </c>
    </row>
    <row r="3978" spans="27:32" x14ac:dyDescent="0.25">
      <c r="AA3978" s="7"/>
      <c r="AB3978" s="7"/>
      <c r="AC3978" s="7"/>
      <c r="AD3978">
        <f t="shared" si="240"/>
        <v>7.9500000000004064E-3</v>
      </c>
      <c r="AE3978">
        <f t="shared" si="239"/>
        <v>0.99550735254306078</v>
      </c>
      <c r="AF3978">
        <f t="shared" si="241"/>
        <v>0.99594742166243622</v>
      </c>
    </row>
    <row r="3979" spans="27:32" x14ac:dyDescent="0.25">
      <c r="AA3979" s="7"/>
      <c r="AB3979" s="7"/>
      <c r="AC3979" s="7"/>
      <c r="AD3979">
        <f t="shared" si="240"/>
        <v>7.9520000000004067E-3</v>
      </c>
      <c r="AE3979">
        <f t="shared" si="239"/>
        <v>0.99548079558586156</v>
      </c>
      <c r="AF3979">
        <f t="shared" si="241"/>
        <v>0.99592206803401817</v>
      </c>
    </row>
    <row r="3980" spans="27:32" x14ac:dyDescent="0.25">
      <c r="AA3980" s="7"/>
      <c r="AB3980" s="7"/>
      <c r="AC3980" s="7"/>
      <c r="AD3980">
        <f t="shared" si="240"/>
        <v>7.9540000000004069E-3</v>
      </c>
      <c r="AE3980">
        <f t="shared" si="239"/>
        <v>0.99545448347621435</v>
      </c>
      <c r="AF3980">
        <f t="shared" si="241"/>
        <v>0.99589693954272107</v>
      </c>
    </row>
    <row r="3981" spans="27:32" x14ac:dyDescent="0.25">
      <c r="AA3981" s="7"/>
      <c r="AB3981" s="7"/>
      <c r="AC3981" s="7"/>
      <c r="AD3981">
        <f t="shared" si="240"/>
        <v>7.9560000000004072E-3</v>
      </c>
      <c r="AE3981">
        <f t="shared" si="239"/>
        <v>0.99542841663697568</v>
      </c>
      <c r="AF3981">
        <f t="shared" si="241"/>
        <v>0.99587203660479617</v>
      </c>
    </row>
    <row r="3982" spans="27:32" x14ac:dyDescent="0.25">
      <c r="AA3982" s="7"/>
      <c r="AB3982" s="7"/>
      <c r="AC3982" s="7"/>
      <c r="AD3982">
        <f t="shared" si="240"/>
        <v>7.9580000000004075E-3</v>
      </c>
      <c r="AE3982">
        <f t="shared" si="239"/>
        <v>0.99540259548026966</v>
      </c>
      <c r="AF3982">
        <f t="shared" si="241"/>
        <v>0.9958473596265528</v>
      </c>
    </row>
    <row r="3983" spans="27:32" x14ac:dyDescent="0.25">
      <c r="AA3983" s="7"/>
      <c r="AB3983" s="7"/>
      <c r="AC3983" s="7"/>
      <c r="AD3983">
        <f t="shared" si="240"/>
        <v>7.9600000000004077E-3</v>
      </c>
      <c r="AE3983">
        <f t="shared" si="239"/>
        <v>0.99537702040749942</v>
      </c>
      <c r="AF3983">
        <f t="shared" si="241"/>
        <v>0.9958229090043681</v>
      </c>
    </row>
    <row r="3984" spans="27:32" x14ac:dyDescent="0.25">
      <c r="AA3984" s="7"/>
      <c r="AB3984" s="7"/>
      <c r="AC3984" s="7"/>
      <c r="AD3984">
        <f t="shared" si="240"/>
        <v>7.962000000000408E-3</v>
      </c>
      <c r="AE3984">
        <f t="shared" si="239"/>
        <v>0.99535169180935745</v>
      </c>
      <c r="AF3984">
        <f t="shared" si="241"/>
        <v>0.99579868512469638</v>
      </c>
    </row>
    <row r="3985" spans="27:32" x14ac:dyDescent="0.25">
      <c r="AA3985" s="7"/>
      <c r="AB3985" s="7"/>
      <c r="AC3985" s="7"/>
      <c r="AD3985">
        <f t="shared" si="240"/>
        <v>7.9640000000004083E-3</v>
      </c>
      <c r="AE3985">
        <f t="shared" si="239"/>
        <v>0.99532661006583723</v>
      </c>
      <c r="AF3985">
        <f t="shared" si="241"/>
        <v>0.99577468836407934</v>
      </c>
    </row>
    <row r="3986" spans="27:32" x14ac:dyDescent="0.25">
      <c r="AA3986" s="7"/>
      <c r="AB3986" s="7"/>
      <c r="AC3986" s="7"/>
      <c r="AD3986">
        <f t="shared" si="240"/>
        <v>7.9660000000004085E-3</v>
      </c>
      <c r="AE3986">
        <f t="shared" si="239"/>
        <v>0.99530177554624555</v>
      </c>
      <c r="AF3986">
        <f t="shared" si="241"/>
        <v>0.99575091908915658</v>
      </c>
    </row>
    <row r="3987" spans="27:32" x14ac:dyDescent="0.25">
      <c r="AA3987" s="7"/>
      <c r="AB3987" s="7"/>
      <c r="AC3987" s="7"/>
      <c r="AD3987">
        <f t="shared" si="240"/>
        <v>7.9680000000004088E-3</v>
      </c>
      <c r="AE3987">
        <f t="shared" si="239"/>
        <v>0.99527718860921444</v>
      </c>
      <c r="AF3987">
        <f t="shared" si="241"/>
        <v>0.99572737765667607</v>
      </c>
    </row>
    <row r="3988" spans="27:32" x14ac:dyDescent="0.25">
      <c r="AA3988" s="7"/>
      <c r="AB3988" s="7"/>
      <c r="AC3988" s="7"/>
      <c r="AD3988">
        <f t="shared" si="240"/>
        <v>7.970000000000409E-3</v>
      </c>
      <c r="AE3988">
        <f t="shared" si="239"/>
        <v>0.99525284960271354</v>
      </c>
      <c r="AF3988">
        <f t="shared" si="241"/>
        <v>0.99570406441350523</v>
      </c>
    </row>
    <row r="3989" spans="27:32" x14ac:dyDescent="0.25">
      <c r="AA3989" s="7"/>
      <c r="AB3989" s="7"/>
      <c r="AC3989" s="7"/>
      <c r="AD3989">
        <f t="shared" si="240"/>
        <v>7.9720000000004093E-3</v>
      </c>
      <c r="AE3989">
        <f t="shared" si="239"/>
        <v>0.99522875886406403</v>
      </c>
      <c r="AF3989">
        <f t="shared" si="241"/>
        <v>0.99568097969664293</v>
      </c>
    </row>
    <row r="3990" spans="27:32" x14ac:dyDescent="0.25">
      <c r="AA3990" s="7"/>
      <c r="AB3990" s="7"/>
      <c r="AC3990" s="7"/>
      <c r="AD3990">
        <f t="shared" si="240"/>
        <v>7.9740000000004096E-3</v>
      </c>
      <c r="AE3990">
        <f t="shared" si="239"/>
        <v>0.99520491671995082</v>
      </c>
      <c r="AF3990">
        <f t="shared" si="241"/>
        <v>0.99565812383323105</v>
      </c>
    </row>
    <row r="3991" spans="27:32" x14ac:dyDescent="0.25">
      <c r="AA3991" s="7"/>
      <c r="AB3991" s="7"/>
      <c r="AC3991" s="7"/>
      <c r="AD3991">
        <f t="shared" si="240"/>
        <v>7.9760000000004098E-3</v>
      </c>
      <c r="AE3991">
        <f t="shared" si="239"/>
        <v>0.99518132348643762</v>
      </c>
      <c r="AF3991">
        <f t="shared" si="241"/>
        <v>0.99563549714056676</v>
      </c>
    </row>
    <row r="3992" spans="27:32" x14ac:dyDescent="0.25">
      <c r="AA3992" s="7"/>
      <c r="AB3992" s="7"/>
      <c r="AC3992" s="7"/>
      <c r="AD3992">
        <f t="shared" si="240"/>
        <v>7.9780000000004101E-3</v>
      </c>
      <c r="AE3992">
        <f t="shared" si="239"/>
        <v>0.99515797946898021</v>
      </c>
      <c r="AF3992">
        <f t="shared" si="241"/>
        <v>0.9956130999261148</v>
      </c>
    </row>
    <row r="3993" spans="27:32" x14ac:dyDescent="0.25">
      <c r="AA3993" s="7"/>
      <c r="AB3993" s="7"/>
      <c r="AC3993" s="7"/>
      <c r="AD3993">
        <f t="shared" si="240"/>
        <v>7.9800000000004104E-3</v>
      </c>
      <c r="AE3993">
        <f t="shared" si="239"/>
        <v>0.99513488496244151</v>
      </c>
      <c r="AF3993">
        <f t="shared" si="241"/>
        <v>0.99559093248752106</v>
      </c>
    </row>
    <row r="3994" spans="27:32" x14ac:dyDescent="0.25">
      <c r="AA3994" s="7"/>
      <c r="AB3994" s="7"/>
      <c r="AC3994" s="7"/>
      <c r="AD3994">
        <f t="shared" si="240"/>
        <v>7.9820000000004106E-3</v>
      </c>
      <c r="AE3994">
        <f t="shared" si="239"/>
        <v>0.99511204025110633</v>
      </c>
      <c r="AF3994">
        <f t="shared" si="241"/>
        <v>0.99556899511262509</v>
      </c>
    </row>
    <row r="3995" spans="27:32" x14ac:dyDescent="0.25">
      <c r="AA3995" s="7"/>
      <c r="AB3995" s="7"/>
      <c r="AC3995" s="7"/>
      <c r="AD3995">
        <f t="shared" si="240"/>
        <v>7.9840000000004109E-3</v>
      </c>
      <c r="AE3995">
        <f t="shared" si="239"/>
        <v>0.99508944560869683</v>
      </c>
      <c r="AF3995">
        <f t="shared" si="241"/>
        <v>0.99554728807947446</v>
      </c>
    </row>
    <row r="3996" spans="27:32" x14ac:dyDescent="0.25">
      <c r="AA3996" s="7"/>
      <c r="AB3996" s="7"/>
      <c r="AC3996" s="7"/>
      <c r="AD3996">
        <f t="shared" si="240"/>
        <v>7.9860000000004112E-3</v>
      </c>
      <c r="AE3996">
        <f t="shared" si="239"/>
        <v>0.99506710129838827</v>
      </c>
      <c r="AF3996">
        <f t="shared" si="241"/>
        <v>0.99552581165633813</v>
      </c>
    </row>
    <row r="3997" spans="27:32" x14ac:dyDescent="0.25">
      <c r="AA3997" s="7"/>
      <c r="AB3997" s="7"/>
      <c r="AC3997" s="7"/>
      <c r="AD3997">
        <f t="shared" si="240"/>
        <v>7.9880000000004114E-3</v>
      </c>
      <c r="AE3997">
        <f t="shared" si="239"/>
        <v>0.99504500757282488</v>
      </c>
      <c r="AF3997">
        <f t="shared" si="241"/>
        <v>0.99550456610172111</v>
      </c>
    </row>
    <row r="3998" spans="27:32" x14ac:dyDescent="0.25">
      <c r="AA3998" s="7"/>
      <c r="AB3998" s="7"/>
      <c r="AC3998" s="7"/>
      <c r="AD3998">
        <f t="shared" si="240"/>
        <v>7.9900000000004117E-3</v>
      </c>
      <c r="AE3998">
        <f t="shared" si="239"/>
        <v>0.99502316467413654</v>
      </c>
      <c r="AF3998">
        <f t="shared" si="241"/>
        <v>0.99548355166437885</v>
      </c>
    </row>
    <row r="3999" spans="27:32" x14ac:dyDescent="0.25">
      <c r="AA3999" s="7"/>
      <c r="AB3999" s="7"/>
      <c r="AC3999" s="7"/>
      <c r="AD3999">
        <f t="shared" si="240"/>
        <v>7.992000000000412E-3</v>
      </c>
      <c r="AE3999">
        <f t="shared" si="239"/>
        <v>0.99500157283395552</v>
      </c>
      <c r="AF3999">
        <f t="shared" si="241"/>
        <v>0.99546276858333282</v>
      </c>
    </row>
    <row r="4000" spans="27:32" x14ac:dyDescent="0.25">
      <c r="AA4000" s="7"/>
      <c r="AB4000" s="7"/>
      <c r="AC4000" s="7"/>
      <c r="AD4000">
        <f t="shared" si="240"/>
        <v>7.9940000000004122E-3</v>
      </c>
      <c r="AE4000">
        <f t="shared" si="239"/>
        <v>0.99498023227343402</v>
      </c>
      <c r="AF4000">
        <f t="shared" si="241"/>
        <v>0.99544221708788561</v>
      </c>
    </row>
    <row r="4001" spans="27:32" x14ac:dyDescent="0.25">
      <c r="AA4001" s="7"/>
      <c r="AB4001" s="7"/>
      <c r="AC4001" s="7"/>
      <c r="AD4001">
        <f t="shared" si="240"/>
        <v>7.9960000000004125E-3</v>
      </c>
      <c r="AE4001">
        <f t="shared" si="239"/>
        <v>0.99495914320326118</v>
      </c>
      <c r="AF4001">
        <f t="shared" si="241"/>
        <v>0.99542189739763631</v>
      </c>
    </row>
    <row r="4002" spans="27:32" x14ac:dyDescent="0.25">
      <c r="AA4002" s="7"/>
      <c r="AB4002" s="7"/>
      <c r="AC4002" s="7"/>
      <c r="AD4002">
        <f t="shared" si="240"/>
        <v>7.9980000000004128E-3</v>
      </c>
      <c r="AE4002">
        <f t="shared" si="239"/>
        <v>0.99493830582368159</v>
      </c>
      <c r="AF4002">
        <f t="shared" si="241"/>
        <v>0.99540180972249703</v>
      </c>
    </row>
    <row r="4003" spans="27:32" x14ac:dyDescent="0.25">
      <c r="AA4003" s="7"/>
      <c r="AB4003" s="7"/>
      <c r="AC4003" s="7"/>
      <c r="AD4003">
        <f t="shared" si="240"/>
        <v>8.000000000000413E-3</v>
      </c>
      <c r="AE4003">
        <f t="shared" si="239"/>
        <v>0.99491772032451298</v>
      </c>
      <c r="AF4003">
        <f t="shared" si="241"/>
        <v>0.99538195426270892</v>
      </c>
    </row>
    <row r="4004" spans="27:32" x14ac:dyDescent="0.25">
      <c r="AA4004" s="7"/>
      <c r="AB4004" s="7"/>
      <c r="AC4004" s="7"/>
      <c r="AD4004">
        <f t="shared" si="240"/>
        <v>8.0020000000004133E-3</v>
      </c>
      <c r="AE4004">
        <f t="shared" si="239"/>
        <v>0.99489738688516571</v>
      </c>
      <c r="AF4004">
        <f t="shared" si="241"/>
        <v>0.99536233120885953</v>
      </c>
    </row>
    <row r="4005" spans="27:32" x14ac:dyDescent="0.25">
      <c r="AA4005" s="7"/>
      <c r="AB4005" s="7"/>
      <c r="AC4005" s="7"/>
      <c r="AD4005">
        <f t="shared" si="240"/>
        <v>8.0040000000004136E-3</v>
      </c>
      <c r="AE4005">
        <f t="shared" si="239"/>
        <v>0.99487730567466115</v>
      </c>
      <c r="AF4005">
        <f t="shared" si="241"/>
        <v>0.995342940741899</v>
      </c>
    </row>
    <row r="4006" spans="27:32" x14ac:dyDescent="0.25">
      <c r="AA4006" s="7"/>
      <c r="AB4006" s="7"/>
      <c r="AC4006" s="7"/>
      <c r="AD4006">
        <f t="shared" si="240"/>
        <v>8.0060000000004138E-3</v>
      </c>
      <c r="AE4006">
        <f t="shared" si="239"/>
        <v>0.9948574768516516</v>
      </c>
      <c r="AF4006">
        <f t="shared" si="241"/>
        <v>0.99532378303315816</v>
      </c>
    </row>
    <row r="4007" spans="27:32" x14ac:dyDescent="0.25">
      <c r="AA4007" s="7"/>
      <c r="AB4007" s="7"/>
      <c r="AC4007" s="7"/>
      <c r="AD4007">
        <f t="shared" si="240"/>
        <v>8.0080000000004141E-3</v>
      </c>
      <c r="AE4007">
        <f t="shared" si="239"/>
        <v>0.99483790056443944</v>
      </c>
      <c r="AF4007">
        <f t="shared" si="241"/>
        <v>0.99530485824436599</v>
      </c>
    </row>
    <row r="4008" spans="27:32" x14ac:dyDescent="0.25">
      <c r="AA4008" s="7"/>
      <c r="AB4008" s="7"/>
      <c r="AC4008" s="7"/>
      <c r="AD4008">
        <f t="shared" si="240"/>
        <v>8.0100000000004144E-3</v>
      </c>
      <c r="AE4008">
        <f t="shared" si="239"/>
        <v>0.99481857695099796</v>
      </c>
      <c r="AF4008">
        <f t="shared" si="241"/>
        <v>0.99528616652766799</v>
      </c>
    </row>
    <row r="4009" spans="27:32" x14ac:dyDescent="0.25">
      <c r="AA4009" s="7"/>
      <c r="AB4009" s="7"/>
      <c r="AC4009" s="7"/>
      <c r="AD4009">
        <f t="shared" si="240"/>
        <v>8.0120000000004146E-3</v>
      </c>
      <c r="AE4009">
        <f t="shared" si="239"/>
        <v>0.99479950613899126</v>
      </c>
      <c r="AF4009">
        <f t="shared" si="241"/>
        <v>0.99526770802564402</v>
      </c>
    </row>
    <row r="4010" spans="27:32" x14ac:dyDescent="0.25">
      <c r="AA4010" s="7"/>
      <c r="AB4010" s="7"/>
      <c r="AC4010" s="7"/>
      <c r="AD4010">
        <f t="shared" si="240"/>
        <v>8.0140000000004149E-3</v>
      </c>
      <c r="AE4010">
        <f t="shared" si="239"/>
        <v>0.99478068824579569</v>
      </c>
      <c r="AF4010">
        <f t="shared" si="241"/>
        <v>0.99524948287132753</v>
      </c>
    </row>
    <row r="4011" spans="27:32" x14ac:dyDescent="0.25">
      <c r="AA4011" s="7"/>
      <c r="AB4011" s="7"/>
      <c r="AC4011" s="7"/>
      <c r="AD4011">
        <f t="shared" si="240"/>
        <v>8.0160000000004152E-3</v>
      </c>
      <c r="AE4011">
        <f t="shared" si="239"/>
        <v>0.99476212337852021</v>
      </c>
      <c r="AF4011">
        <f t="shared" si="241"/>
        <v>0.99523149118822485</v>
      </c>
    </row>
    <row r="4012" spans="27:32" x14ac:dyDescent="0.25">
      <c r="AA4012" s="7"/>
      <c r="AB4012" s="7"/>
      <c r="AC4012" s="7"/>
      <c r="AD4012">
        <f t="shared" si="240"/>
        <v>8.0180000000004154E-3</v>
      </c>
      <c r="AE4012">
        <f t="shared" si="239"/>
        <v>0.99474381163402892</v>
      </c>
      <c r="AF4012">
        <f t="shared" si="241"/>
        <v>0.99521373309033379</v>
      </c>
    </row>
    <row r="4013" spans="27:32" x14ac:dyDescent="0.25">
      <c r="AA4013" s="7"/>
      <c r="AB4013" s="7"/>
      <c r="AC4013" s="7"/>
      <c r="AD4013">
        <f t="shared" si="240"/>
        <v>8.0200000000004157E-3</v>
      </c>
      <c r="AE4013">
        <f t="shared" si="239"/>
        <v>0.99472575309896227</v>
      </c>
      <c r="AF4013">
        <f t="shared" si="241"/>
        <v>0.99519620868216374</v>
      </c>
    </row>
    <row r="4014" spans="27:32" x14ac:dyDescent="0.25">
      <c r="AA4014" s="7"/>
      <c r="AB4014" s="7"/>
      <c r="AC4014" s="7"/>
      <c r="AD4014">
        <f t="shared" si="240"/>
        <v>8.022000000000416E-3</v>
      </c>
      <c r="AE4014">
        <f t="shared" si="239"/>
        <v>0.99470794784975947</v>
      </c>
      <c r="AF4014">
        <f t="shared" si="241"/>
        <v>0.99517891805875602</v>
      </c>
    </row>
    <row r="4015" spans="27:32" x14ac:dyDescent="0.25">
      <c r="AA4015" s="7"/>
      <c r="AB4015" s="7"/>
      <c r="AC4015" s="7"/>
      <c r="AD4015">
        <f t="shared" si="240"/>
        <v>8.0240000000004162E-3</v>
      </c>
      <c r="AE4015">
        <f t="shared" si="239"/>
        <v>0.99469039595268116</v>
      </c>
      <c r="AF4015">
        <f t="shared" si="241"/>
        <v>0.99516186130570405</v>
      </c>
    </row>
    <row r="4016" spans="27:32" x14ac:dyDescent="0.25">
      <c r="AA4016" s="7"/>
      <c r="AB4016" s="7"/>
      <c r="AC4016" s="7"/>
      <c r="AD4016">
        <f t="shared" si="240"/>
        <v>8.0260000000004165E-3</v>
      </c>
      <c r="AE4016">
        <f t="shared" si="239"/>
        <v>0.99467309746383226</v>
      </c>
      <c r="AF4016">
        <f t="shared" si="241"/>
        <v>0.9951450384991738</v>
      </c>
    </row>
    <row r="4017" spans="27:32" x14ac:dyDescent="0.25">
      <c r="AA4017" s="7"/>
      <c r="AB4017" s="7"/>
      <c r="AC4017" s="7"/>
      <c r="AD4017">
        <f t="shared" si="240"/>
        <v>8.0280000000004167E-3</v>
      </c>
      <c r="AE4017">
        <f t="shared" si="239"/>
        <v>0.99465605242918542</v>
      </c>
      <c r="AF4017">
        <f t="shared" si="241"/>
        <v>0.99512844970592518</v>
      </c>
    </row>
    <row r="4018" spans="27:32" x14ac:dyDescent="0.25">
      <c r="AA4018" s="7"/>
      <c r="AB4018" s="7"/>
      <c r="AC4018" s="7"/>
      <c r="AD4018">
        <f t="shared" si="240"/>
        <v>8.030000000000417E-3</v>
      </c>
      <c r="AE4018">
        <f t="shared" si="239"/>
        <v>0.99463926088460441</v>
      </c>
      <c r="AF4018">
        <f t="shared" si="241"/>
        <v>0.99511209498333308</v>
      </c>
    </row>
    <row r="4019" spans="27:32" x14ac:dyDescent="0.25">
      <c r="AA4019" s="7"/>
      <c r="AB4019" s="7"/>
      <c r="AC4019" s="7"/>
      <c r="AD4019">
        <f t="shared" si="240"/>
        <v>8.0320000000004173E-3</v>
      </c>
      <c r="AE4019">
        <f t="shared" si="239"/>
        <v>0.99462272285586828</v>
      </c>
      <c r="AF4019">
        <f t="shared" si="241"/>
        <v>0.99509597437940889</v>
      </c>
    </row>
    <row r="4020" spans="27:32" x14ac:dyDescent="0.25">
      <c r="AA4020" s="7"/>
      <c r="AB4020" s="7"/>
      <c r="AC4020" s="7"/>
      <c r="AD4020">
        <f t="shared" si="240"/>
        <v>8.0340000000004175E-3</v>
      </c>
      <c r="AE4020">
        <f t="shared" si="239"/>
        <v>0.99460643835869555</v>
      </c>
      <c r="AF4020">
        <f t="shared" si="241"/>
        <v>0.99508008793282288</v>
      </c>
    </row>
    <row r="4021" spans="27:32" x14ac:dyDescent="0.25">
      <c r="AA4021" s="7"/>
      <c r="AB4021" s="7"/>
      <c r="AC4021" s="7"/>
      <c r="AD4021">
        <f t="shared" si="240"/>
        <v>8.0360000000004178E-3</v>
      </c>
      <c r="AE4021">
        <f t="shared" si="239"/>
        <v>0.99459040739876869</v>
      </c>
      <c r="AF4021">
        <f t="shared" si="241"/>
        <v>0.99506443567292602</v>
      </c>
    </row>
    <row r="4022" spans="27:32" x14ac:dyDescent="0.25">
      <c r="AA4022" s="7"/>
      <c r="AB4022" s="7"/>
      <c r="AC4022" s="7"/>
      <c r="AD4022">
        <f t="shared" si="240"/>
        <v>8.0380000000004181E-3</v>
      </c>
      <c r="AE4022">
        <f t="shared" si="239"/>
        <v>0.99457462997175938</v>
      </c>
      <c r="AF4022">
        <f t="shared" si="241"/>
        <v>0.99504901761977282</v>
      </c>
    </row>
    <row r="4023" spans="27:32" x14ac:dyDescent="0.25">
      <c r="AA4023" s="7"/>
      <c r="AB4023" s="7"/>
      <c r="AC4023" s="7"/>
      <c r="AD4023">
        <f t="shared" si="240"/>
        <v>8.0400000000004183E-3</v>
      </c>
      <c r="AE4023">
        <f t="shared" si="239"/>
        <v>0.99455910606335385</v>
      </c>
      <c r="AF4023">
        <f t="shared" si="241"/>
        <v>0.99503383378414434</v>
      </c>
    </row>
    <row r="4024" spans="27:32" x14ac:dyDescent="0.25">
      <c r="AA4024" s="7"/>
      <c r="AB4024" s="7"/>
      <c r="AC4024" s="7"/>
      <c r="AD4024">
        <f t="shared" si="240"/>
        <v>8.0420000000004186E-3</v>
      </c>
      <c r="AE4024">
        <f t="shared" si="239"/>
        <v>0.99454383564927806</v>
      </c>
      <c r="AF4024">
        <f t="shared" si="241"/>
        <v>0.99501888416757112</v>
      </c>
    </row>
    <row r="4025" spans="27:32" x14ac:dyDescent="0.25">
      <c r="AA4025" s="7"/>
      <c r="AB4025" s="7"/>
      <c r="AC4025" s="7"/>
      <c r="AD4025">
        <f t="shared" si="240"/>
        <v>8.0440000000004189E-3</v>
      </c>
      <c r="AE4025">
        <f t="shared" si="239"/>
        <v>0.99452881869532428</v>
      </c>
      <c r="AF4025">
        <f t="shared" si="241"/>
        <v>0.99500416876235687</v>
      </c>
    </row>
    <row r="4026" spans="27:32" x14ac:dyDescent="0.25">
      <c r="AA4026" s="7"/>
      <c r="AB4026" s="7"/>
      <c r="AC4026" s="7"/>
      <c r="AD4026">
        <f t="shared" si="240"/>
        <v>8.0460000000004191E-3</v>
      </c>
      <c r="AE4026">
        <f t="shared" si="239"/>
        <v>0.99451405515737656</v>
      </c>
      <c r="AF4026">
        <f t="shared" si="241"/>
        <v>0.994989687551602</v>
      </c>
    </row>
    <row r="4027" spans="27:32" x14ac:dyDescent="0.25">
      <c r="AA4027" s="7"/>
      <c r="AB4027" s="7"/>
      <c r="AC4027" s="7"/>
      <c r="AD4027">
        <f t="shared" si="240"/>
        <v>8.0480000000004194E-3</v>
      </c>
      <c r="AE4027">
        <f t="shared" si="239"/>
        <v>0.99449954498143822</v>
      </c>
      <c r="AF4027">
        <f t="shared" si="241"/>
        <v>0.9949754405092277</v>
      </c>
    </row>
    <row r="4028" spans="27:32" x14ac:dyDescent="0.25">
      <c r="AA4028" s="7"/>
      <c r="AB4028" s="7"/>
      <c r="AC4028" s="7"/>
      <c r="AD4028">
        <f t="shared" si="240"/>
        <v>8.0500000000004197E-3</v>
      </c>
      <c r="AE4028">
        <f t="shared" si="239"/>
        <v>0.99448528810365822</v>
      </c>
      <c r="AF4028">
        <f t="shared" si="241"/>
        <v>0.99496142760000073</v>
      </c>
    </row>
    <row r="4029" spans="27:32" x14ac:dyDescent="0.25">
      <c r="AA4029" s="7"/>
      <c r="AB4029" s="7"/>
      <c r="AC4029" s="7"/>
      <c r="AD4029">
        <f t="shared" si="240"/>
        <v>8.0520000000004199E-3</v>
      </c>
      <c r="AE4029">
        <f t="shared" si="239"/>
        <v>0.99447128445035871</v>
      </c>
      <c r="AF4029">
        <f t="shared" si="241"/>
        <v>0.99494764877955799</v>
      </c>
    </row>
    <row r="4030" spans="27:32" x14ac:dyDescent="0.25">
      <c r="AA4030" s="7"/>
      <c r="AB4030" s="7"/>
      <c r="AC4030" s="7"/>
      <c r="AD4030">
        <f t="shared" si="240"/>
        <v>8.0540000000004202E-3</v>
      </c>
      <c r="AE4030">
        <f t="shared" si="239"/>
        <v>0.99445753393806224</v>
      </c>
      <c r="AF4030">
        <f t="shared" si="241"/>
        <v>0.99493410399443105</v>
      </c>
    </row>
    <row r="4031" spans="27:32" x14ac:dyDescent="0.25">
      <c r="AA4031" s="7"/>
      <c r="AB4031" s="7"/>
      <c r="AC4031" s="7"/>
      <c r="AD4031">
        <f t="shared" si="240"/>
        <v>8.0560000000004205E-3</v>
      </c>
      <c r="AE4031">
        <f t="shared" si="239"/>
        <v>0.99444403647351998</v>
      </c>
      <c r="AF4031">
        <f t="shared" si="241"/>
        <v>0.99492079318207205</v>
      </c>
    </row>
    <row r="4032" spans="27:32" x14ac:dyDescent="0.25">
      <c r="AA4032" s="7"/>
      <c r="AB4032" s="7"/>
      <c r="AC4032" s="7"/>
      <c r="AD4032">
        <f t="shared" si="240"/>
        <v>8.0580000000004207E-3</v>
      </c>
      <c r="AE4032">
        <f t="shared" si="239"/>
        <v>0.99443079195373985</v>
      </c>
      <c r="AF4032">
        <f t="shared" si="241"/>
        <v>0.99490771627087915</v>
      </c>
    </row>
    <row r="4033" spans="27:32" x14ac:dyDescent="0.25">
      <c r="AA4033" s="7"/>
      <c r="AB4033" s="7"/>
      <c r="AC4033" s="7"/>
      <c r="AD4033">
        <f t="shared" si="240"/>
        <v>8.060000000000421E-3</v>
      </c>
      <c r="AE4033">
        <f t="shared" si="239"/>
        <v>0.99441780026601512</v>
      </c>
      <c r="AF4033">
        <f t="shared" si="241"/>
        <v>0.99489487318022207</v>
      </c>
    </row>
    <row r="4034" spans="27:32" x14ac:dyDescent="0.25">
      <c r="AA4034" s="7"/>
      <c r="AB4034" s="7"/>
      <c r="AC4034" s="7"/>
      <c r="AD4034">
        <f t="shared" si="240"/>
        <v>8.0620000000004213E-3</v>
      </c>
      <c r="AE4034">
        <f t="shared" si="239"/>
        <v>0.9944050612879527</v>
      </c>
      <c r="AF4034">
        <f t="shared" si="241"/>
        <v>0.9948822638204684</v>
      </c>
    </row>
    <row r="4035" spans="27:32" x14ac:dyDescent="0.25">
      <c r="AA4035" s="7"/>
      <c r="AB4035" s="7"/>
      <c r="AC4035" s="7"/>
      <c r="AD4035">
        <f t="shared" si="240"/>
        <v>8.0640000000004215E-3</v>
      </c>
      <c r="AE4035">
        <f t="shared" ref="AE4035:AE4098" si="242">2*ZL*EXP((-NL*AD4035)/(2*NQ))*(SIN((AD4035*SQRT(4*NK*NQ-NL^2))/(2*NQ))/SQRT(4*NK*NQ-NL^2))-NL*ZK*EXP((-NL*AD4035)/(2*NQ))*(SIN((AD4035*SQRT(4*NK*NQ-NL^2))/(2*NQ))/(NK*SQRT(4*NK*NQ-NL^2)))-ZQ*(NL/NQ)*EXP((-NL*AD4035)/(2*NQ))*(SIN((AD4035*SQRT(4*NK*NQ-NL^2))/(2*NQ))/SQRT(4*NK*NQ-NL^2))+ZQ*EXP((-NL*AD4035)/(2*NQ))*(COS((AD4035*SQRT(4*NK*NQ-NL^2))/(2*NQ))/NQ)-ZK*EXP((-NL*AD4035)/(2*NQ))*(COS((AD4035*SQRT(4*NK*NQ-NL^2))/(2*NQ))/NK)+ZK/NK</f>
        <v>0.99439257488750321</v>
      </c>
      <c r="AF4035">
        <f t="shared" si="241"/>
        <v>0.99486988809301036</v>
      </c>
    </row>
    <row r="4036" spans="27:32" x14ac:dyDescent="0.25">
      <c r="AA4036" s="7"/>
      <c r="AB4036" s="7"/>
      <c r="AC4036" s="7"/>
      <c r="AD4036">
        <f t="shared" ref="AD4036:AD4099" si="243">AD4035+t_MAX/5000</f>
        <v>8.0660000000004218E-3</v>
      </c>
      <c r="AE4036">
        <f t="shared" si="242"/>
        <v>0.99438034092298966</v>
      </c>
      <c r="AF4036">
        <f t="shared" si="241"/>
        <v>0.99485774589029119</v>
      </c>
    </row>
    <row r="4037" spans="27:32" x14ac:dyDescent="0.25">
      <c r="AA4037" s="7"/>
      <c r="AB4037" s="7"/>
      <c r="AC4037" s="7"/>
      <c r="AD4037">
        <f t="shared" si="243"/>
        <v>8.0680000000004221E-3</v>
      </c>
      <c r="AE4037">
        <f t="shared" si="242"/>
        <v>0.99436835924313738</v>
      </c>
      <c r="AF4037">
        <f t="shared" ref="AF4037:AF4100" si="244">(1*(ZQ/TA_SIM^2+ZL/TA_SIM+ZK)-1*(2*ZQ/TA_SIM^2+ZL/TA_SIM)+1*(ZQ/TA_SIM^2)+AF4036*(2*NQ/TA_SIM^2+NL/TA_SIM)-AF4035*(NQ/TA_SIM^2))/(NQ/TA_SIM^2+NL/TA_SIM+NK)</f>
        <v>0.99484583709583241</v>
      </c>
    </row>
    <row r="4038" spans="27:32" x14ac:dyDescent="0.25">
      <c r="AA4038" s="7"/>
      <c r="AB4038" s="7"/>
      <c r="AC4038" s="7"/>
      <c r="AD4038">
        <f t="shared" si="243"/>
        <v>8.0700000000004223E-3</v>
      </c>
      <c r="AE4038">
        <f t="shared" si="242"/>
        <v>0.99435662968710437</v>
      </c>
      <c r="AF4038">
        <f t="shared" si="244"/>
        <v>0.99483416158426075</v>
      </c>
    </row>
    <row r="4039" spans="27:32" x14ac:dyDescent="0.25">
      <c r="AA4039" s="7"/>
      <c r="AB4039" s="7"/>
      <c r="AC4039" s="7"/>
      <c r="AD4039">
        <f t="shared" si="243"/>
        <v>8.0720000000004226E-3</v>
      </c>
      <c r="AE4039">
        <f t="shared" si="242"/>
        <v>0.99434515208451124</v>
      </c>
      <c r="AF4039">
        <f t="shared" si="244"/>
        <v>0.99482271922133625</v>
      </c>
    </row>
    <row r="4040" spans="27:32" x14ac:dyDescent="0.25">
      <c r="AA4040" s="7"/>
      <c r="AB4040" s="7"/>
      <c r="AC4040" s="7"/>
      <c r="AD4040">
        <f t="shared" si="243"/>
        <v>8.0740000000004229E-3</v>
      </c>
      <c r="AE4040">
        <f t="shared" si="242"/>
        <v>0.99433392625547234</v>
      </c>
      <c r="AF4040">
        <f t="shared" si="244"/>
        <v>0.99481150986397993</v>
      </c>
    </row>
    <row r="4041" spans="27:32" x14ac:dyDescent="0.25">
      <c r="AA4041" s="7"/>
      <c r="AB4041" s="7"/>
      <c r="AC4041" s="7"/>
      <c r="AD4041">
        <f t="shared" si="243"/>
        <v>8.0760000000004231E-3</v>
      </c>
      <c r="AE4041">
        <f t="shared" si="242"/>
        <v>0.99432295201062615</v>
      </c>
      <c r="AF4041">
        <f t="shared" si="244"/>
        <v>0.9948005333603015</v>
      </c>
    </row>
    <row r="4042" spans="27:32" x14ac:dyDescent="0.25">
      <c r="AA4042" s="7"/>
      <c r="AB4042" s="7"/>
      <c r="AC4042" s="7"/>
      <c r="AD4042">
        <f t="shared" si="243"/>
        <v>8.0780000000004234E-3</v>
      </c>
      <c r="AE4042">
        <f t="shared" si="242"/>
        <v>0.99431222915116702</v>
      </c>
      <c r="AF4042">
        <f t="shared" si="244"/>
        <v>0.99478978954962827</v>
      </c>
    </row>
    <row r="4043" spans="27:32" x14ac:dyDescent="0.25">
      <c r="AA4043" s="7"/>
      <c r="AB4043" s="7"/>
      <c r="AC4043" s="7"/>
      <c r="AD4043">
        <f t="shared" si="243"/>
        <v>8.0800000000004236E-3</v>
      </c>
      <c r="AE4043">
        <f t="shared" si="242"/>
        <v>0.99430175746887639</v>
      </c>
      <c r="AF4043">
        <f t="shared" si="244"/>
        <v>0.99477927826253365</v>
      </c>
    </row>
    <row r="4044" spans="27:32" x14ac:dyDescent="0.25">
      <c r="AA4044" s="7"/>
      <c r="AB4044" s="7"/>
      <c r="AC4044" s="7"/>
      <c r="AD4044">
        <f t="shared" si="243"/>
        <v>8.0820000000004239E-3</v>
      </c>
      <c r="AE4044">
        <f t="shared" si="242"/>
        <v>0.99429153674615489</v>
      </c>
      <c r="AF4044">
        <f t="shared" si="244"/>
        <v>0.99476899932086638</v>
      </c>
    </row>
    <row r="4045" spans="27:32" x14ac:dyDescent="0.25">
      <c r="AA4045" s="7"/>
      <c r="AB4045" s="7"/>
      <c r="AC4045" s="7"/>
      <c r="AD4045">
        <f t="shared" si="243"/>
        <v>8.0840000000004242E-3</v>
      </c>
      <c r="AE4045">
        <f t="shared" si="242"/>
        <v>0.99428156675605428</v>
      </c>
      <c r="AF4045">
        <f t="shared" si="244"/>
        <v>0.99475895253777924</v>
      </c>
    </row>
    <row r="4046" spans="27:32" x14ac:dyDescent="0.25">
      <c r="AA4046" s="7"/>
      <c r="AB4046" s="7"/>
      <c r="AC4046" s="7"/>
      <c r="AD4046">
        <f t="shared" si="243"/>
        <v>8.0860000000004244E-3</v>
      </c>
      <c r="AE4046">
        <f t="shared" si="242"/>
        <v>0.99427184726230977</v>
      </c>
      <c r="AF4046">
        <f t="shared" si="244"/>
        <v>0.99474913771775919</v>
      </c>
    </row>
    <row r="4047" spans="27:32" x14ac:dyDescent="0.25">
      <c r="AA4047" s="7"/>
      <c r="AB4047" s="7"/>
      <c r="AC4047" s="7"/>
      <c r="AD4047">
        <f t="shared" si="243"/>
        <v>8.0880000000004247E-3</v>
      </c>
      <c r="AE4047">
        <f t="shared" si="242"/>
        <v>0.99426237801937323</v>
      </c>
      <c r="AF4047">
        <f t="shared" si="244"/>
        <v>0.99473955465665653</v>
      </c>
    </row>
    <row r="4048" spans="27:32" x14ac:dyDescent="0.25">
      <c r="AA4048" s="7"/>
      <c r="AB4048" s="7"/>
      <c r="AC4048" s="7"/>
      <c r="AD4048">
        <f t="shared" si="243"/>
        <v>8.090000000000425E-3</v>
      </c>
      <c r="AE4048">
        <f t="shared" si="242"/>
        <v>0.99425315877244547</v>
      </c>
      <c r="AF4048">
        <f t="shared" si="244"/>
        <v>0.99473020314171545</v>
      </c>
    </row>
    <row r="4049" spans="27:32" x14ac:dyDescent="0.25">
      <c r="AA4049" s="7"/>
      <c r="AB4049" s="7"/>
      <c r="AC4049" s="7"/>
      <c r="AD4049">
        <f t="shared" si="243"/>
        <v>8.0920000000004252E-3</v>
      </c>
      <c r="AE4049">
        <f t="shared" si="242"/>
        <v>0.9942441892575099</v>
      </c>
      <c r="AF4049">
        <f t="shared" si="244"/>
        <v>0.99472108295160366</v>
      </c>
    </row>
    <row r="4050" spans="27:32" x14ac:dyDescent="0.25">
      <c r="AA4050" s="7"/>
      <c r="AB4050" s="7"/>
      <c r="AC4050" s="7"/>
      <c r="AD4050">
        <f t="shared" si="243"/>
        <v>8.0940000000004255E-3</v>
      </c>
      <c r="AE4050">
        <f t="shared" si="242"/>
        <v>0.99423546920136641</v>
      </c>
      <c r="AF4050">
        <f t="shared" si="244"/>
        <v>0.99471219385644383</v>
      </c>
    </row>
    <row r="4051" spans="27:32" x14ac:dyDescent="0.25">
      <c r="AA4051" s="7"/>
      <c r="AB4051" s="7"/>
      <c r="AC4051" s="7"/>
      <c r="AD4051">
        <f t="shared" si="243"/>
        <v>8.0960000000004258E-3</v>
      </c>
      <c r="AE4051">
        <f t="shared" si="242"/>
        <v>0.99422699832166417</v>
      </c>
      <c r="AF4051">
        <f t="shared" si="244"/>
        <v>0.99470353561784353</v>
      </c>
    </row>
    <row r="4052" spans="27:32" x14ac:dyDescent="0.25">
      <c r="AA4052" s="7"/>
      <c r="AB4052" s="7"/>
      <c r="AC4052" s="7"/>
      <c r="AD4052">
        <f t="shared" si="243"/>
        <v>8.098000000000426E-3</v>
      </c>
      <c r="AE4052">
        <f t="shared" si="242"/>
        <v>0.994218776326937</v>
      </c>
      <c r="AF4052">
        <f t="shared" si="244"/>
        <v>0.99469510798892691</v>
      </c>
    </row>
    <row r="4053" spans="27:32" x14ac:dyDescent="0.25">
      <c r="AA4053" s="7"/>
      <c r="AB4053" s="7"/>
      <c r="AC4053" s="7"/>
      <c r="AD4053">
        <f t="shared" si="243"/>
        <v>8.1000000000004263E-3</v>
      </c>
      <c r="AE4053">
        <f t="shared" si="242"/>
        <v>0.99421080291663666</v>
      </c>
      <c r="AF4053">
        <f t="shared" si="244"/>
        <v>0.99468691071436577</v>
      </c>
    </row>
    <row r="4054" spans="27:32" x14ac:dyDescent="0.25">
      <c r="AA4054" s="7"/>
      <c r="AB4054" s="7"/>
      <c r="AC4054" s="7"/>
      <c r="AD4054">
        <f t="shared" si="243"/>
        <v>8.1020000000004266E-3</v>
      </c>
      <c r="AE4054">
        <f t="shared" si="242"/>
        <v>0.99420307778116834</v>
      </c>
      <c r="AF4054">
        <f t="shared" si="244"/>
        <v>0.99467894353041109</v>
      </c>
    </row>
    <row r="4055" spans="27:32" x14ac:dyDescent="0.25">
      <c r="AA4055" s="7"/>
      <c r="AB4055" s="7"/>
      <c r="AC4055" s="7"/>
      <c r="AD4055">
        <f t="shared" si="243"/>
        <v>8.1040000000004268E-3</v>
      </c>
      <c r="AE4055">
        <f t="shared" si="242"/>
        <v>0.9941956006019248</v>
      </c>
      <c r="AF4055">
        <f t="shared" si="244"/>
        <v>0.99467120616492488</v>
      </c>
    </row>
    <row r="4056" spans="27:32" x14ac:dyDescent="0.25">
      <c r="AA4056" s="7"/>
      <c r="AB4056" s="7"/>
      <c r="AC4056" s="7"/>
      <c r="AD4056">
        <f t="shared" si="243"/>
        <v>8.1060000000004271E-3</v>
      </c>
      <c r="AE4056">
        <f t="shared" si="242"/>
        <v>0.99418837105132218</v>
      </c>
      <c r="AF4056">
        <f t="shared" si="244"/>
        <v>0.99466369833741264</v>
      </c>
    </row>
    <row r="4057" spans="27:32" x14ac:dyDescent="0.25">
      <c r="AA4057" s="7"/>
      <c r="AB4057" s="7"/>
      <c r="AC4057" s="7"/>
      <c r="AD4057">
        <f t="shared" si="243"/>
        <v>8.1080000000004274E-3</v>
      </c>
      <c r="AE4057">
        <f t="shared" si="242"/>
        <v>0.99418138879283513</v>
      </c>
      <c r="AF4057">
        <f t="shared" si="244"/>
        <v>0.99465641975905528</v>
      </c>
    </row>
    <row r="4058" spans="27:32" x14ac:dyDescent="0.25">
      <c r="AA4058" s="7"/>
      <c r="AB4058" s="7"/>
      <c r="AC4058" s="7"/>
      <c r="AD4058">
        <f t="shared" si="243"/>
        <v>8.1100000000004276E-3</v>
      </c>
      <c r="AE4058">
        <f t="shared" si="242"/>
        <v>0.99417465348103284</v>
      </c>
      <c r="AF4058">
        <f t="shared" si="244"/>
        <v>0.99464937013274146</v>
      </c>
    </row>
    <row r="4059" spans="27:32" x14ac:dyDescent="0.25">
      <c r="AA4059" s="7"/>
      <c r="AB4059" s="7"/>
      <c r="AC4059" s="7"/>
      <c r="AD4059">
        <f t="shared" si="243"/>
        <v>8.1120000000004279E-3</v>
      </c>
      <c r="AE4059">
        <f t="shared" si="242"/>
        <v>0.9941681647616144</v>
      </c>
      <c r="AF4059">
        <f t="shared" si="244"/>
        <v>0.99464254915310102</v>
      </c>
    </row>
    <row r="4060" spans="27:32" x14ac:dyDescent="0.25">
      <c r="AA4060" s="7"/>
      <c r="AB4060" s="7"/>
      <c r="AC4060" s="7"/>
      <c r="AD4060">
        <f t="shared" si="243"/>
        <v>8.1140000000004282E-3</v>
      </c>
      <c r="AE4060">
        <f t="shared" si="242"/>
        <v>0.99416192227144562</v>
      </c>
      <c r="AF4060">
        <f t="shared" si="244"/>
        <v>0.99463595650653747</v>
      </c>
    </row>
    <row r="4061" spans="27:32" x14ac:dyDescent="0.25">
      <c r="AA4061" s="7"/>
      <c r="AB4061" s="7"/>
      <c r="AC4061" s="7"/>
      <c r="AD4061">
        <f t="shared" si="243"/>
        <v>8.1160000000004284E-3</v>
      </c>
      <c r="AE4061">
        <f t="shared" si="242"/>
        <v>0.99415592563859545</v>
      </c>
      <c r="AF4061">
        <f t="shared" si="244"/>
        <v>0.99462959187126165</v>
      </c>
    </row>
    <row r="4062" spans="27:32" x14ac:dyDescent="0.25">
      <c r="AA4062" s="7"/>
      <c r="AB4062" s="7"/>
      <c r="AC4062" s="7"/>
      <c r="AD4062">
        <f t="shared" si="243"/>
        <v>8.1180000000004287E-3</v>
      </c>
      <c r="AE4062">
        <f t="shared" si="242"/>
        <v>0.9941501744823722</v>
      </c>
      <c r="AF4062">
        <f t="shared" si="244"/>
        <v>0.99462345491732529</v>
      </c>
    </row>
    <row r="4063" spans="27:32" x14ac:dyDescent="0.25">
      <c r="AA4063" s="7"/>
      <c r="AB4063" s="7"/>
      <c r="AC4063" s="7"/>
      <c r="AD4063">
        <f t="shared" si="243"/>
        <v>8.120000000000429E-3</v>
      </c>
      <c r="AE4063">
        <f t="shared" si="242"/>
        <v>0.99414466841336147</v>
      </c>
      <c r="AF4063">
        <f t="shared" si="244"/>
        <v>0.99461754530665447</v>
      </c>
    </row>
    <row r="4064" spans="27:32" x14ac:dyDescent="0.25">
      <c r="AA4064" s="7"/>
      <c r="AB4064" s="7"/>
      <c r="AC4064" s="7"/>
      <c r="AD4064">
        <f t="shared" si="243"/>
        <v>8.1220000000004292E-3</v>
      </c>
      <c r="AE4064">
        <f t="shared" si="242"/>
        <v>0.99413940703346226</v>
      </c>
      <c r="AF4064">
        <f t="shared" si="244"/>
        <v>0.99461186269308388</v>
      </c>
    </row>
    <row r="4065" spans="27:32" x14ac:dyDescent="0.25">
      <c r="AA4065" s="7"/>
      <c r="AB4065" s="7"/>
      <c r="AC4065" s="7"/>
      <c r="AD4065">
        <f t="shared" si="243"/>
        <v>8.1240000000004295E-3</v>
      </c>
      <c r="AE4065">
        <f t="shared" si="242"/>
        <v>0.99413438993592562</v>
      </c>
      <c r="AF4065">
        <f t="shared" si="244"/>
        <v>0.99460640672239098</v>
      </c>
    </row>
    <row r="4066" spans="27:32" x14ac:dyDescent="0.25">
      <c r="AA4066" s="7"/>
      <c r="AB4066" s="7"/>
      <c r="AC4066" s="7"/>
      <c r="AD4066">
        <f t="shared" si="243"/>
        <v>8.1260000000004298E-3</v>
      </c>
      <c r="AE4066">
        <f t="shared" si="242"/>
        <v>0.99412961670539146</v>
      </c>
      <c r="AF4066">
        <f t="shared" si="244"/>
        <v>0.9946011770323302</v>
      </c>
    </row>
    <row r="4067" spans="27:32" x14ac:dyDescent="0.25">
      <c r="AA4067" s="7"/>
      <c r="AB4067" s="7"/>
      <c r="AC4067" s="7"/>
      <c r="AD4067">
        <f t="shared" si="243"/>
        <v>8.12800000000043E-3</v>
      </c>
      <c r="AE4067">
        <f t="shared" si="242"/>
        <v>0.99412508691792711</v>
      </c>
      <c r="AF4067">
        <f t="shared" si="244"/>
        <v>0.99459617325266814</v>
      </c>
    </row>
    <row r="4068" spans="27:32" x14ac:dyDescent="0.25">
      <c r="AA4068" s="7"/>
      <c r="AB4068" s="7"/>
      <c r="AC4068" s="7"/>
      <c r="AD4068">
        <f t="shared" si="243"/>
        <v>8.1300000000004303E-3</v>
      </c>
      <c r="AE4068">
        <f t="shared" si="242"/>
        <v>0.99412080014106541</v>
      </c>
      <c r="AF4068">
        <f t="shared" si="244"/>
        <v>0.99459139500521832</v>
      </c>
    </row>
    <row r="4069" spans="27:32" x14ac:dyDescent="0.25">
      <c r="AA4069" s="7"/>
      <c r="AB4069" s="7"/>
      <c r="AC4069" s="7"/>
      <c r="AD4069">
        <f t="shared" si="243"/>
        <v>8.1320000000004306E-3</v>
      </c>
      <c r="AE4069">
        <f t="shared" si="242"/>
        <v>0.99411675593384297</v>
      </c>
      <c r="AF4069">
        <f t="shared" si="244"/>
        <v>0.99458684190387603</v>
      </c>
    </row>
    <row r="4070" spans="27:32" x14ac:dyDescent="0.25">
      <c r="AA4070" s="7"/>
      <c r="AB4070" s="7"/>
      <c r="AC4070" s="7"/>
      <c r="AD4070">
        <f t="shared" si="243"/>
        <v>8.1340000000004308E-3</v>
      </c>
      <c r="AE4070">
        <f t="shared" si="242"/>
        <v>0.99411295384683918</v>
      </c>
      <c r="AF4070">
        <f t="shared" si="244"/>
        <v>0.99458251355465399</v>
      </c>
    </row>
    <row r="4071" spans="27:32" x14ac:dyDescent="0.25">
      <c r="AA4071" s="7"/>
      <c r="AB4071" s="7"/>
      <c r="AC4071" s="7"/>
      <c r="AD4071">
        <f t="shared" si="243"/>
        <v>8.1360000000004311E-3</v>
      </c>
      <c r="AE4071">
        <f t="shared" si="242"/>
        <v>0.99410939342221516</v>
      </c>
      <c r="AF4071">
        <f t="shared" si="244"/>
        <v>0.99457840955571764</v>
      </c>
    </row>
    <row r="4072" spans="27:32" x14ac:dyDescent="0.25">
      <c r="AA4072" s="7"/>
      <c r="AB4072" s="7"/>
      <c r="AC4072" s="7"/>
      <c r="AD4072">
        <f t="shared" si="243"/>
        <v>8.1380000000004313E-3</v>
      </c>
      <c r="AE4072">
        <f t="shared" si="242"/>
        <v>0.99410607419375241</v>
      </c>
      <c r="AF4072">
        <f t="shared" si="244"/>
        <v>0.99457452949742153</v>
      </c>
    </row>
    <row r="4073" spans="27:32" x14ac:dyDescent="0.25">
      <c r="AA4073" s="7"/>
      <c r="AB4073" s="7"/>
      <c r="AC4073" s="7"/>
      <c r="AD4073">
        <f t="shared" si="243"/>
        <v>8.1400000000004316E-3</v>
      </c>
      <c r="AE4073">
        <f t="shared" si="242"/>
        <v>0.9941029956868932</v>
      </c>
      <c r="AF4073">
        <f t="shared" si="244"/>
        <v>0.99457087296234459</v>
      </c>
    </row>
    <row r="4074" spans="27:32" x14ac:dyDescent="0.25">
      <c r="AA4074" s="7"/>
      <c r="AB4074" s="7"/>
      <c r="AC4074" s="7"/>
      <c r="AD4074">
        <f t="shared" si="243"/>
        <v>8.1420000000004319E-3</v>
      </c>
      <c r="AE4074">
        <f t="shared" si="242"/>
        <v>0.99410015741877922</v>
      </c>
      <c r="AF4074">
        <f t="shared" si="244"/>
        <v>0.99456743952532711</v>
      </c>
    </row>
    <row r="4075" spans="27:32" x14ac:dyDescent="0.25">
      <c r="AA4075" s="7"/>
      <c r="AB4075" s="7"/>
      <c r="AC4075" s="7"/>
      <c r="AD4075">
        <f t="shared" si="243"/>
        <v>8.1440000000004321E-3</v>
      </c>
      <c r="AE4075">
        <f t="shared" si="242"/>
        <v>0.99409755889829199</v>
      </c>
      <c r="AF4075">
        <f t="shared" si="244"/>
        <v>0.99456422875350636</v>
      </c>
    </row>
    <row r="4076" spans="27:32" x14ac:dyDescent="0.25">
      <c r="AA4076" s="7"/>
      <c r="AB4076" s="7"/>
      <c r="AC4076" s="7"/>
      <c r="AD4076">
        <f t="shared" si="243"/>
        <v>8.1460000000004324E-3</v>
      </c>
      <c r="AE4076">
        <f t="shared" si="242"/>
        <v>0.99409519962609305</v>
      </c>
      <c r="AF4076">
        <f t="shared" si="244"/>
        <v>0.99456124020635417</v>
      </c>
    </row>
    <row r="4077" spans="27:32" x14ac:dyDescent="0.25">
      <c r="AA4077" s="7"/>
      <c r="AB4077" s="7"/>
      <c r="AC4077" s="7"/>
      <c r="AD4077">
        <f t="shared" si="243"/>
        <v>8.1480000000004327E-3</v>
      </c>
      <c r="AE4077">
        <f t="shared" si="242"/>
        <v>0.99409307909466382</v>
      </c>
      <c r="AF4077">
        <f t="shared" si="244"/>
        <v>0.99455847343571302</v>
      </c>
    </row>
    <row r="4078" spans="27:32" x14ac:dyDescent="0.25">
      <c r="AA4078" s="7"/>
      <c r="AB4078" s="7"/>
      <c r="AC4078" s="7"/>
      <c r="AD4078">
        <f t="shared" si="243"/>
        <v>8.1500000000004329E-3</v>
      </c>
      <c r="AE4078">
        <f t="shared" si="242"/>
        <v>0.99409119678834645</v>
      </c>
      <c r="AF4078">
        <f t="shared" si="244"/>
        <v>0.99455592798583359</v>
      </c>
    </row>
    <row r="4079" spans="27:32" x14ac:dyDescent="0.25">
      <c r="AA4079" s="7"/>
      <c r="AB4079" s="7"/>
      <c r="AC4079" s="7"/>
      <c r="AD4079">
        <f t="shared" si="243"/>
        <v>8.1520000000004332E-3</v>
      </c>
      <c r="AE4079">
        <f t="shared" si="242"/>
        <v>0.99408955218338479</v>
      </c>
      <c r="AF4079">
        <f t="shared" si="244"/>
        <v>0.99455360339341159</v>
      </c>
    </row>
    <row r="4080" spans="27:32" x14ac:dyDescent="0.25">
      <c r="AA4080" s="7"/>
      <c r="AB4080" s="7"/>
      <c r="AC4080" s="7"/>
      <c r="AD4080">
        <f t="shared" si="243"/>
        <v>8.1540000000004335E-3</v>
      </c>
      <c r="AE4080">
        <f t="shared" si="242"/>
        <v>0.99408814474796481</v>
      </c>
      <c r="AF4080">
        <f t="shared" si="244"/>
        <v>0.99455149918762586</v>
      </c>
    </row>
    <row r="4081" spans="27:32" x14ac:dyDescent="0.25">
      <c r="AA4081" s="7"/>
      <c r="AB4081" s="7"/>
      <c r="AC4081" s="7"/>
      <c r="AD4081">
        <f t="shared" si="243"/>
        <v>8.1560000000004337E-3</v>
      </c>
      <c r="AE4081">
        <f t="shared" si="242"/>
        <v>0.9940869739422562</v>
      </c>
      <c r="AF4081">
        <f t="shared" si="244"/>
        <v>0.99454961489017535</v>
      </c>
    </row>
    <row r="4082" spans="27:32" x14ac:dyDescent="0.25">
      <c r="AA4082" s="7"/>
      <c r="AB4082" s="7"/>
      <c r="AC4082" s="7"/>
      <c r="AD4082">
        <f t="shared" si="243"/>
        <v>8.158000000000434E-3</v>
      </c>
      <c r="AE4082">
        <f t="shared" si="242"/>
        <v>0.99408603921845384</v>
      </c>
      <c r="AF4082">
        <f t="shared" si="244"/>
        <v>0.99454795001531782</v>
      </c>
    </row>
    <row r="4083" spans="27:32" x14ac:dyDescent="0.25">
      <c r="AA4083" s="7"/>
      <c r="AB4083" s="7"/>
      <c r="AC4083" s="7"/>
      <c r="AD4083">
        <f t="shared" si="243"/>
        <v>8.1600000000004343E-3</v>
      </c>
      <c r="AE4083">
        <f t="shared" si="242"/>
        <v>0.99408534002081905</v>
      </c>
      <c r="AF4083">
        <f t="shared" si="244"/>
        <v>0.99454650406990708</v>
      </c>
    </row>
    <row r="4084" spans="27:32" x14ac:dyDescent="0.25">
      <c r="AA4084" s="7"/>
      <c r="AB4084" s="7"/>
      <c r="AC4084" s="7"/>
      <c r="AD4084">
        <f t="shared" si="243"/>
        <v>8.1620000000004345E-3</v>
      </c>
      <c r="AE4084">
        <f t="shared" si="242"/>
        <v>0.99408487578572169</v>
      </c>
      <c r="AF4084">
        <f t="shared" si="244"/>
        <v>0.99454527655343161</v>
      </c>
    </row>
    <row r="4085" spans="27:32" x14ac:dyDescent="0.25">
      <c r="AA4085" s="7"/>
      <c r="AB4085" s="7"/>
      <c r="AC4085" s="7"/>
      <c r="AD4085">
        <f t="shared" si="243"/>
        <v>8.1640000000004348E-3</v>
      </c>
      <c r="AE4085">
        <f t="shared" si="242"/>
        <v>0.99408464594168222</v>
      </c>
      <c r="AF4085">
        <f t="shared" si="244"/>
        <v>0.99454426695805331</v>
      </c>
    </row>
    <row r="4086" spans="27:32" x14ac:dyDescent="0.25">
      <c r="AA4086" s="7"/>
      <c r="AB4086" s="7"/>
      <c r="AC4086" s="7"/>
      <c r="AD4086">
        <f t="shared" si="243"/>
        <v>8.1660000000004351E-3</v>
      </c>
      <c r="AE4086">
        <f t="shared" si="242"/>
        <v>0.9940846499094137</v>
      </c>
      <c r="AF4086">
        <f t="shared" si="244"/>
        <v>0.9945434747686458</v>
      </c>
    </row>
    <row r="4087" spans="27:32" x14ac:dyDescent="0.25">
      <c r="AA4087" s="7"/>
      <c r="AB4087" s="7"/>
      <c r="AC4087" s="7"/>
      <c r="AD4087">
        <f t="shared" si="243"/>
        <v>8.1680000000004353E-3</v>
      </c>
      <c r="AE4087">
        <f t="shared" si="242"/>
        <v>0.99408488710186449</v>
      </c>
      <c r="AF4087">
        <f t="shared" si="244"/>
        <v>0.99454289946283314</v>
      </c>
    </row>
    <row r="4088" spans="27:32" x14ac:dyDescent="0.25">
      <c r="AA4088" s="7"/>
      <c r="AB4088" s="7"/>
      <c r="AC4088" s="7"/>
      <c r="AD4088">
        <f t="shared" si="243"/>
        <v>8.1700000000004356E-3</v>
      </c>
      <c r="AE4088">
        <f t="shared" si="242"/>
        <v>0.9940853569242607</v>
      </c>
      <c r="AF4088">
        <f t="shared" si="244"/>
        <v>0.99454254051102919</v>
      </c>
    </row>
    <row r="4089" spans="27:32" x14ac:dyDescent="0.25">
      <c r="AA4089" s="7"/>
      <c r="AB4089" s="7"/>
      <c r="AC4089" s="7"/>
      <c r="AD4089">
        <f t="shared" si="243"/>
        <v>8.1720000000004359E-3</v>
      </c>
      <c r="AE4089">
        <f t="shared" si="242"/>
        <v>0.99408605877414913</v>
      </c>
      <c r="AF4089">
        <f t="shared" si="244"/>
        <v>0.99454239737647687</v>
      </c>
    </row>
    <row r="4090" spans="27:32" x14ac:dyDescent="0.25">
      <c r="AA4090" s="7"/>
      <c r="AB4090" s="7"/>
      <c r="AC4090" s="7"/>
      <c r="AD4090">
        <f t="shared" si="243"/>
        <v>8.1740000000004361E-3</v>
      </c>
      <c r="AE4090">
        <f t="shared" si="242"/>
        <v>0.99408699204144013</v>
      </c>
      <c r="AF4090">
        <f t="shared" si="244"/>
        <v>0.99454246951528735</v>
      </c>
    </row>
    <row r="4091" spans="27:32" x14ac:dyDescent="0.25">
      <c r="AA4091" s="7"/>
      <c r="AB4091" s="7"/>
      <c r="AC4091" s="7"/>
      <c r="AD4091">
        <f t="shared" si="243"/>
        <v>8.1760000000004364E-3</v>
      </c>
      <c r="AE4091">
        <f t="shared" si="242"/>
        <v>0.99408815610845125</v>
      </c>
      <c r="AF4091">
        <f t="shared" si="244"/>
        <v>0.99454275637647982</v>
      </c>
    </row>
    <row r="4092" spans="27:32" x14ac:dyDescent="0.25">
      <c r="AA4092" s="7"/>
      <c r="AB4092" s="7"/>
      <c r="AC4092" s="7"/>
      <c r="AD4092">
        <f t="shared" si="243"/>
        <v>8.1780000000004367E-3</v>
      </c>
      <c r="AE4092">
        <f t="shared" si="242"/>
        <v>0.99408955034994995</v>
      </c>
      <c r="AF4092">
        <f t="shared" si="244"/>
        <v>0.99454325740202065</v>
      </c>
    </row>
    <row r="4093" spans="27:32" x14ac:dyDescent="0.25">
      <c r="AA4093" s="7"/>
      <c r="AB4093" s="7"/>
      <c r="AC4093" s="7"/>
      <c r="AD4093">
        <f t="shared" si="243"/>
        <v>8.1800000000004369E-3</v>
      </c>
      <c r="AE4093">
        <f t="shared" si="242"/>
        <v>0.99409117413319803</v>
      </c>
      <c r="AF4093">
        <f t="shared" si="244"/>
        <v>0.99454397202686406</v>
      </c>
    </row>
    <row r="4094" spans="27:32" x14ac:dyDescent="0.25">
      <c r="AA4094" s="7"/>
      <c r="AB4094" s="7"/>
      <c r="AC4094" s="7"/>
      <c r="AD4094">
        <f t="shared" si="243"/>
        <v>8.1820000000004372E-3</v>
      </c>
      <c r="AE4094">
        <f t="shared" si="242"/>
        <v>0.99409302681799461</v>
      </c>
      <c r="AF4094">
        <f t="shared" si="244"/>
        <v>0.99454489967899184</v>
      </c>
    </row>
    <row r="4095" spans="27:32" x14ac:dyDescent="0.25">
      <c r="AA4095" s="7"/>
      <c r="AB4095" s="7"/>
      <c r="AC4095" s="7"/>
      <c r="AD4095">
        <f t="shared" si="243"/>
        <v>8.1840000000004375E-3</v>
      </c>
      <c r="AE4095">
        <f t="shared" si="242"/>
        <v>0.99409510775672094</v>
      </c>
      <c r="AF4095">
        <f t="shared" si="244"/>
        <v>0.99454603977945377</v>
      </c>
    </row>
    <row r="4096" spans="27:32" x14ac:dyDescent="0.25">
      <c r="AA4096" s="7"/>
      <c r="AB4096" s="7"/>
      <c r="AC4096" s="7"/>
      <c r="AD4096">
        <f t="shared" si="243"/>
        <v>8.1860000000004377E-3</v>
      </c>
      <c r="AE4096">
        <f t="shared" si="242"/>
        <v>0.99409741629438364</v>
      </c>
      <c r="AF4096">
        <f t="shared" si="244"/>
        <v>0.99454739174240792</v>
      </c>
    </row>
    <row r="4097" spans="27:32" x14ac:dyDescent="0.25">
      <c r="AA4097" s="7"/>
      <c r="AB4097" s="7"/>
      <c r="AC4097" s="7"/>
      <c r="AD4097">
        <f t="shared" si="243"/>
        <v>8.188000000000438E-3</v>
      </c>
      <c r="AE4097">
        <f t="shared" si="242"/>
        <v>0.99409995176865984</v>
      </c>
      <c r="AF4097">
        <f t="shared" si="244"/>
        <v>0.99454895497516127</v>
      </c>
    </row>
    <row r="4098" spans="27:32" x14ac:dyDescent="0.25">
      <c r="AA4098" s="7"/>
      <c r="AB4098" s="7"/>
      <c r="AC4098" s="7"/>
      <c r="AD4098">
        <f t="shared" si="243"/>
        <v>8.1900000000004382E-3</v>
      </c>
      <c r="AE4098">
        <f t="shared" si="242"/>
        <v>0.99410271350994117</v>
      </c>
      <c r="AF4098">
        <f t="shared" si="244"/>
        <v>0.99455072887821083</v>
      </c>
    </row>
    <row r="4099" spans="27:32" x14ac:dyDescent="0.25">
      <c r="AA4099" s="7"/>
      <c r="AB4099" s="7"/>
      <c r="AC4099" s="7"/>
      <c r="AD4099">
        <f t="shared" si="243"/>
        <v>8.1920000000004385E-3</v>
      </c>
      <c r="AE4099">
        <f t="shared" ref="AE4099:AE4162" si="245">2*ZL*EXP((-NL*AD4099)/(2*NQ))*(SIN((AD4099*SQRT(4*NK*NQ-NL^2))/(2*NQ))/SQRT(4*NK*NQ-NL^2))-NL*ZK*EXP((-NL*AD4099)/(2*NQ))*(SIN((AD4099*SQRT(4*NK*NQ-NL^2))/(2*NQ))/(NK*SQRT(4*NK*NQ-NL^2)))-ZQ*(NL/NQ)*EXP((-NL*AD4099)/(2*NQ))*(SIN((AD4099*SQRT(4*NK*NQ-NL^2))/(2*NQ))/SQRT(4*NK*NQ-NL^2))+ZQ*EXP((-NL*AD4099)/(2*NQ))*(COS((AD4099*SQRT(4*NK*NQ-NL^2))/(2*NQ))/NQ)-ZK*EXP((-NL*AD4099)/(2*NQ))*(COS((AD4099*SQRT(4*NK*NQ-NL^2))/(2*NQ))/NK)+ZK/NK</f>
        <v>0.99410570084137884</v>
      </c>
      <c r="AF4099">
        <f t="shared" si="244"/>
        <v>0.99455271284528435</v>
      </c>
    </row>
    <row r="4100" spans="27:32" x14ac:dyDescent="0.25">
      <c r="AA4100" s="7"/>
      <c r="AB4100" s="7"/>
      <c r="AC4100" s="7"/>
      <c r="AD4100">
        <f t="shared" ref="AD4100:AD4163" si="246">AD4099+t_MAX/5000</f>
        <v>8.1940000000004388E-3</v>
      </c>
      <c r="AE4100">
        <f t="shared" si="245"/>
        <v>0.99410891307892812</v>
      </c>
      <c r="AF4100">
        <f t="shared" si="244"/>
        <v>0.99455490626338128</v>
      </c>
    </row>
    <row r="4101" spans="27:32" x14ac:dyDescent="0.25">
      <c r="AA4101" s="7"/>
      <c r="AB4101" s="7"/>
      <c r="AC4101" s="7"/>
      <c r="AD4101">
        <f t="shared" si="246"/>
        <v>8.196000000000439E-3</v>
      </c>
      <c r="AE4101">
        <f t="shared" si="245"/>
        <v>0.99411234953139349</v>
      </c>
      <c r="AF4101">
        <f t="shared" ref="AF4101:AF4164" si="247">(1*(ZQ/TA_SIM^2+ZL/TA_SIM+ZK)-1*(2*ZQ/TA_SIM^2+ZL/TA_SIM)+1*(ZQ/TA_SIM^2)+AF4100*(2*NQ/TA_SIM^2+NL/TA_SIM)-AF4099*(NQ/TA_SIM^2))/(NQ/TA_SIM^2+NL/TA_SIM+NK)</f>
        <v>0.99455730851281421</v>
      </c>
    </row>
    <row r="4102" spans="27:32" x14ac:dyDescent="0.25">
      <c r="AA4102" s="7"/>
      <c r="AB4102" s="7"/>
      <c r="AC4102" s="7"/>
      <c r="AD4102">
        <f t="shared" si="246"/>
        <v>8.1980000000004393E-3</v>
      </c>
      <c r="AE4102">
        <f t="shared" si="245"/>
        <v>0.99411600950047418</v>
      </c>
      <c r="AF4102">
        <f t="shared" si="247"/>
        <v>0.99455991896725027</v>
      </c>
    </row>
    <row r="4103" spans="27:32" x14ac:dyDescent="0.25">
      <c r="AA4103" s="7"/>
      <c r="AB4103" s="7"/>
      <c r="AC4103" s="7"/>
      <c r="AD4103">
        <f t="shared" si="246"/>
        <v>8.2000000000004396E-3</v>
      </c>
      <c r="AE4103">
        <f t="shared" si="245"/>
        <v>0.99411989228080899</v>
      </c>
      <c r="AF4103">
        <f t="shared" si="247"/>
        <v>0.99456273699375253</v>
      </c>
    </row>
    <row r="4104" spans="27:32" x14ac:dyDescent="0.25">
      <c r="AA4104" s="7"/>
      <c r="AB4104" s="7"/>
      <c r="AC4104" s="7"/>
      <c r="AD4104">
        <f t="shared" si="246"/>
        <v>8.2020000000004398E-3</v>
      </c>
      <c r="AE4104">
        <f t="shared" si="245"/>
        <v>0.99412399716002231</v>
      </c>
      <c r="AF4104">
        <f t="shared" si="247"/>
        <v>0.9945657619528222</v>
      </c>
    </row>
    <row r="4105" spans="27:32" x14ac:dyDescent="0.25">
      <c r="AA4105" s="7"/>
      <c r="AB4105" s="7"/>
      <c r="AC4105" s="7"/>
      <c r="AD4105">
        <f t="shared" si="246"/>
        <v>8.2040000000004401E-3</v>
      </c>
      <c r="AE4105">
        <f t="shared" si="245"/>
        <v>0.99412832341876944</v>
      </c>
      <c r="AF4105">
        <f t="shared" si="247"/>
        <v>0.99456899319844017</v>
      </c>
    </row>
    <row r="4106" spans="27:32" x14ac:dyDescent="0.25">
      <c r="AA4106" s="7"/>
      <c r="AB4106" s="7"/>
      <c r="AC4106" s="7"/>
      <c r="AD4106">
        <f t="shared" si="246"/>
        <v>8.2060000000004404E-3</v>
      </c>
      <c r="AE4106">
        <f t="shared" si="245"/>
        <v>0.99413287033078268</v>
      </c>
      <c r="AF4106">
        <f t="shared" si="247"/>
        <v>0.99457243007810925</v>
      </c>
    </row>
    <row r="4107" spans="27:32" x14ac:dyDescent="0.25">
      <c r="AA4107" s="7"/>
      <c r="AB4107" s="7"/>
      <c r="AC4107" s="7"/>
      <c r="AD4107">
        <f t="shared" si="246"/>
        <v>8.2080000000004406E-3</v>
      </c>
      <c r="AE4107">
        <f t="shared" si="245"/>
        <v>0.99413763716291736</v>
      </c>
      <c r="AF4107">
        <f t="shared" si="247"/>
        <v>0.99457607193289621</v>
      </c>
    </row>
    <row r="4108" spans="27:32" x14ac:dyDescent="0.25">
      <c r="AA4108" s="7"/>
      <c r="AB4108" s="7"/>
      <c r="AC4108" s="7"/>
      <c r="AD4108">
        <f t="shared" si="246"/>
        <v>8.2100000000004409E-3</v>
      </c>
      <c r="AE4108">
        <f t="shared" si="245"/>
        <v>0.99414262317519775</v>
      </c>
      <c r="AF4108">
        <f t="shared" si="247"/>
        <v>0.99457991809747393</v>
      </c>
    </row>
    <row r="4109" spans="27:32" x14ac:dyDescent="0.25">
      <c r="AA4109" s="7"/>
      <c r="AB4109" s="7"/>
      <c r="AC4109" s="7"/>
      <c r="AD4109">
        <f t="shared" si="246"/>
        <v>8.2120000000004412E-3</v>
      </c>
      <c r="AE4109">
        <f t="shared" si="245"/>
        <v>0.99414782762086351</v>
      </c>
      <c r="AF4109">
        <f t="shared" si="247"/>
        <v>0.99458396790016435</v>
      </c>
    </row>
    <row r="4110" spans="27:32" x14ac:dyDescent="0.25">
      <c r="AA4110" s="7"/>
      <c r="AB4110" s="7"/>
      <c r="AC4110" s="7"/>
      <c r="AD4110">
        <f t="shared" si="246"/>
        <v>8.2140000000004414E-3</v>
      </c>
      <c r="AE4110">
        <f t="shared" si="245"/>
        <v>0.99415324974641661</v>
      </c>
      <c r="AF4110">
        <f t="shared" si="247"/>
        <v>0.99458822066298058</v>
      </c>
    </row>
    <row r="4111" spans="27:32" x14ac:dyDescent="0.25">
      <c r="AA4111" s="7"/>
      <c r="AB4111" s="7"/>
      <c r="AC4111" s="7"/>
      <c r="AD4111">
        <f t="shared" si="246"/>
        <v>8.2160000000004417E-3</v>
      </c>
      <c r="AE4111">
        <f t="shared" si="245"/>
        <v>0.99415888879166703</v>
      </c>
      <c r="AF4111">
        <f t="shared" si="247"/>
        <v>0.99459267570166987</v>
      </c>
    </row>
    <row r="4112" spans="27:32" x14ac:dyDescent="0.25">
      <c r="AA4112" s="7"/>
      <c r="AB4112" s="7"/>
      <c r="AC4112" s="7"/>
      <c r="AD4112">
        <f t="shared" si="246"/>
        <v>8.218000000000442E-3</v>
      </c>
      <c r="AE4112">
        <f t="shared" si="245"/>
        <v>0.9941647439897805</v>
      </c>
      <c r="AF4112">
        <f t="shared" si="247"/>
        <v>0.99459733232575687</v>
      </c>
    </row>
    <row r="4113" spans="27:32" x14ac:dyDescent="0.25">
      <c r="AA4113" s="7"/>
      <c r="AB4113" s="7"/>
      <c r="AC4113" s="7"/>
      <c r="AD4113">
        <f t="shared" si="246"/>
        <v>8.2200000000004422E-3</v>
      </c>
      <c r="AE4113">
        <f t="shared" si="245"/>
        <v>0.99417081456732459</v>
      </c>
      <c r="AF4113">
        <f t="shared" si="247"/>
        <v>0.99460218983858595</v>
      </c>
    </row>
    <row r="4114" spans="27:32" x14ac:dyDescent="0.25">
      <c r="AA4114" s="7"/>
      <c r="AB4114" s="7"/>
      <c r="AC4114" s="7"/>
      <c r="AD4114">
        <f t="shared" si="246"/>
        <v>8.2220000000004425E-3</v>
      </c>
      <c r="AE4114">
        <f t="shared" si="245"/>
        <v>0.99417709974431634</v>
      </c>
      <c r="AF4114">
        <f t="shared" si="247"/>
        <v>0.99460724753736518</v>
      </c>
    </row>
    <row r="4115" spans="27:32" x14ac:dyDescent="0.25">
      <c r="AA4115" s="7"/>
      <c r="AB4115" s="7"/>
      <c r="AC4115" s="7"/>
      <c r="AD4115">
        <f t="shared" si="246"/>
        <v>8.2240000000004428E-3</v>
      </c>
      <c r="AE4115">
        <f t="shared" si="245"/>
        <v>0.9941835987342692</v>
      </c>
      <c r="AF4115">
        <f t="shared" si="247"/>
        <v>0.99461250471320906</v>
      </c>
    </row>
    <row r="4116" spans="27:32" x14ac:dyDescent="0.25">
      <c r="AA4116" s="7"/>
      <c r="AB4116" s="7"/>
      <c r="AC4116" s="7"/>
      <c r="AD4116">
        <f t="shared" si="246"/>
        <v>8.226000000000443E-3</v>
      </c>
      <c r="AE4116">
        <f t="shared" si="245"/>
        <v>0.99419031074424058</v>
      </c>
      <c r="AF4116">
        <f t="shared" si="247"/>
        <v>0.99461796065118213</v>
      </c>
    </row>
    <row r="4117" spans="27:32" x14ac:dyDescent="0.25">
      <c r="AA4117" s="7"/>
      <c r="AB4117" s="7"/>
      <c r="AC4117" s="7"/>
      <c r="AD4117">
        <f t="shared" si="246"/>
        <v>8.2280000000004433E-3</v>
      </c>
      <c r="AE4117">
        <f t="shared" si="245"/>
        <v>0.994197234974879</v>
      </c>
      <c r="AF4117">
        <f t="shared" si="247"/>
        <v>0.99462361463034243</v>
      </c>
    </row>
    <row r="4118" spans="27:32" x14ac:dyDescent="0.25">
      <c r="AA4118" s="7"/>
      <c r="AB4118" s="7"/>
      <c r="AC4118" s="7"/>
      <c r="AD4118">
        <f t="shared" si="246"/>
        <v>8.2300000000004436E-3</v>
      </c>
      <c r="AE4118">
        <f t="shared" si="245"/>
        <v>0.99420437062047173</v>
      </c>
      <c r="AF4118">
        <f t="shared" si="247"/>
        <v>0.99462946592378509</v>
      </c>
    </row>
    <row r="4119" spans="27:32" x14ac:dyDescent="0.25">
      <c r="AA4119" s="7"/>
      <c r="AB4119" s="7"/>
      <c r="AC4119" s="7"/>
      <c r="AD4119">
        <f t="shared" si="246"/>
        <v>8.2320000000004438E-3</v>
      </c>
      <c r="AE4119">
        <f t="shared" si="245"/>
        <v>0.99421171686899301</v>
      </c>
      <c r="AF4119">
        <f t="shared" si="247"/>
        <v>0.99463551379868642</v>
      </c>
    </row>
    <row r="4120" spans="27:32" x14ac:dyDescent="0.25">
      <c r="AA4120" s="7"/>
      <c r="AB4120" s="7"/>
      <c r="AC4120" s="7"/>
      <c r="AD4120">
        <f t="shared" si="246"/>
        <v>8.2340000000004441E-3</v>
      </c>
      <c r="AE4120">
        <f t="shared" si="245"/>
        <v>0.99421927290215129</v>
      </c>
      <c r="AF4120">
        <f t="shared" si="247"/>
        <v>0.99464175751634798</v>
      </c>
    </row>
    <row r="4121" spans="27:32" x14ac:dyDescent="0.25">
      <c r="AA4121" s="7"/>
      <c r="AB4121" s="7"/>
      <c r="AC4121" s="7"/>
      <c r="AD4121">
        <f t="shared" si="246"/>
        <v>8.2360000000004444E-3</v>
      </c>
      <c r="AE4121">
        <f t="shared" si="245"/>
        <v>0.99422703789543754</v>
      </c>
      <c r="AF4121">
        <f t="shared" si="247"/>
        <v>0.99464819633224011</v>
      </c>
    </row>
    <row r="4122" spans="27:32" x14ac:dyDescent="0.25">
      <c r="AA4122" s="7"/>
      <c r="AB4122" s="7"/>
      <c r="AC4122" s="7"/>
      <c r="AD4122">
        <f t="shared" si="246"/>
        <v>8.2380000000004446E-3</v>
      </c>
      <c r="AE4122">
        <f t="shared" si="245"/>
        <v>0.99423501101817346</v>
      </c>
      <c r="AF4122">
        <f t="shared" si="247"/>
        <v>0.99465482949604644</v>
      </c>
    </row>
    <row r="4123" spans="27:32" x14ac:dyDescent="0.25">
      <c r="AA4123" s="7"/>
      <c r="AB4123" s="7"/>
      <c r="AC4123" s="7"/>
      <c r="AD4123">
        <f t="shared" si="246"/>
        <v>8.2400000000004449E-3</v>
      </c>
      <c r="AE4123">
        <f t="shared" si="245"/>
        <v>0.99424319143355921</v>
      </c>
      <c r="AF4123">
        <f t="shared" si="247"/>
        <v>0.9946616562517081</v>
      </c>
    </row>
    <row r="4124" spans="27:32" x14ac:dyDescent="0.25">
      <c r="AA4124" s="7"/>
      <c r="AB4124" s="7"/>
      <c r="AC4124" s="7"/>
      <c r="AD4124">
        <f t="shared" si="246"/>
        <v>8.2420000000004452E-3</v>
      </c>
      <c r="AE4124">
        <f t="shared" si="245"/>
        <v>0.99425157829872257</v>
      </c>
      <c r="AF4124">
        <f t="shared" si="247"/>
        <v>0.9946686758374681</v>
      </c>
    </row>
    <row r="4125" spans="27:32" x14ac:dyDescent="0.25">
      <c r="AA4125" s="7"/>
      <c r="AB4125" s="7"/>
      <c r="AC4125" s="7"/>
      <c r="AD4125">
        <f t="shared" si="246"/>
        <v>8.2440000000004454E-3</v>
      </c>
      <c r="AE4125">
        <f t="shared" si="245"/>
        <v>0.99426017076476669</v>
      </c>
      <c r="AF4125">
        <f t="shared" si="247"/>
        <v>0.99467588748591573</v>
      </c>
    </row>
    <row r="4126" spans="27:32" x14ac:dyDescent="0.25">
      <c r="AA4126" s="7"/>
      <c r="AB4126" s="7"/>
      <c r="AC4126" s="7"/>
      <c r="AD4126">
        <f t="shared" si="246"/>
        <v>8.2460000000004457E-3</v>
      </c>
      <c r="AE4126">
        <f t="shared" si="245"/>
        <v>0.99426896797681918</v>
      </c>
      <c r="AF4126">
        <f t="shared" si="247"/>
        <v>0.99468329042403125</v>
      </c>
    </row>
    <row r="4127" spans="27:32" x14ac:dyDescent="0.25">
      <c r="AA4127" s="7"/>
      <c r="AB4127" s="7"/>
      <c r="AC4127" s="7"/>
      <c r="AD4127">
        <f t="shared" si="246"/>
        <v>8.2480000000004459E-3</v>
      </c>
      <c r="AE4127">
        <f t="shared" si="245"/>
        <v>0.99427796907408028</v>
      </c>
      <c r="AF4127">
        <f t="shared" si="247"/>
        <v>0.99469088387323068</v>
      </c>
    </row>
    <row r="4128" spans="27:32" x14ac:dyDescent="0.25">
      <c r="AA4128" s="7"/>
      <c r="AB4128" s="7"/>
      <c r="AC4128" s="7"/>
      <c r="AD4128">
        <f t="shared" si="246"/>
        <v>8.2500000000004462E-3</v>
      </c>
      <c r="AE4128">
        <f t="shared" si="245"/>
        <v>0.99428717318987248</v>
      </c>
      <c r="AF4128">
        <f t="shared" si="247"/>
        <v>0.99469866704941079</v>
      </c>
    </row>
    <row r="4129" spans="27:32" x14ac:dyDescent="0.25">
      <c r="AA4129" s="7"/>
      <c r="AB4129" s="7"/>
      <c r="AC4129" s="7"/>
      <c r="AD4129">
        <f t="shared" si="246"/>
        <v>8.2520000000004465E-3</v>
      </c>
      <c r="AE4129">
        <f t="shared" si="245"/>
        <v>0.99429657945168859</v>
      </c>
      <c r="AF4129">
        <f t="shared" si="247"/>
        <v>0.99470663916299373</v>
      </c>
    </row>
    <row r="4130" spans="27:32" x14ac:dyDescent="0.25">
      <c r="AA4130" s="7"/>
      <c r="AB4130" s="7"/>
      <c r="AC4130" s="7"/>
      <c r="AD4130">
        <f t="shared" si="246"/>
        <v>8.2540000000004467E-3</v>
      </c>
      <c r="AE4130">
        <f t="shared" si="245"/>
        <v>0.99430618698124118</v>
      </c>
      <c r="AF4130">
        <f t="shared" si="247"/>
        <v>0.99471479941897178</v>
      </c>
    </row>
    <row r="4131" spans="27:32" x14ac:dyDescent="0.25">
      <c r="AA4131" s="7"/>
      <c r="AB4131" s="7"/>
      <c r="AC4131" s="7"/>
      <c r="AD4131">
        <f t="shared" si="246"/>
        <v>8.256000000000447E-3</v>
      </c>
      <c r="AE4131">
        <f t="shared" si="245"/>
        <v>0.99431599489451195</v>
      </c>
      <c r="AF4131">
        <f t="shared" si="247"/>
        <v>0.9947231470169533</v>
      </c>
    </row>
    <row r="4132" spans="27:32" x14ac:dyDescent="0.25">
      <c r="AA4132" s="7"/>
      <c r="AB4132" s="7"/>
      <c r="AC4132" s="7"/>
      <c r="AD4132">
        <f t="shared" si="246"/>
        <v>8.2580000000004473E-3</v>
      </c>
      <c r="AE4132">
        <f t="shared" si="245"/>
        <v>0.99432600230180046</v>
      </c>
      <c r="AF4132">
        <f t="shared" si="247"/>
        <v>0.99473168115120747</v>
      </c>
    </row>
    <row r="4133" spans="27:32" x14ac:dyDescent="0.25">
      <c r="AA4133" s="7"/>
      <c r="AB4133" s="7"/>
      <c r="AC4133" s="7"/>
      <c r="AD4133">
        <f t="shared" si="246"/>
        <v>8.2600000000004475E-3</v>
      </c>
      <c r="AE4133">
        <f t="shared" si="245"/>
        <v>0.99433620830777381</v>
      </c>
      <c r="AF4133">
        <f t="shared" si="247"/>
        <v>0.9947404010107096</v>
      </c>
    </row>
    <row r="4134" spans="27:32" x14ac:dyDescent="0.25">
      <c r="AA4134" s="7"/>
      <c r="AB4134" s="7"/>
      <c r="AC4134" s="7"/>
      <c r="AD4134">
        <f t="shared" si="246"/>
        <v>8.2620000000004478E-3</v>
      </c>
      <c r="AE4134">
        <f t="shared" si="245"/>
        <v>0.9943466120115162</v>
      </c>
      <c r="AF4134">
        <f t="shared" si="247"/>
        <v>0.99474930577918652</v>
      </c>
    </row>
    <row r="4135" spans="27:32" x14ac:dyDescent="0.25">
      <c r="AA4135" s="7"/>
      <c r="AB4135" s="7"/>
      <c r="AC4135" s="7"/>
      <c r="AD4135">
        <f t="shared" si="246"/>
        <v>8.2640000000004481E-3</v>
      </c>
      <c r="AE4135">
        <f t="shared" si="245"/>
        <v>0.99435721250657794</v>
      </c>
      <c r="AF4135">
        <f t="shared" si="247"/>
        <v>0.99475839463516236</v>
      </c>
    </row>
    <row r="4136" spans="27:32" x14ac:dyDescent="0.25">
      <c r="AA4136" s="7"/>
      <c r="AB4136" s="7"/>
      <c r="AC4136" s="7"/>
      <c r="AD4136">
        <f t="shared" si="246"/>
        <v>8.2660000000004483E-3</v>
      </c>
      <c r="AE4136">
        <f t="shared" si="245"/>
        <v>0.99436800888102561</v>
      </c>
      <c r="AF4136">
        <f t="shared" si="247"/>
        <v>0.99476766675200357</v>
      </c>
    </row>
    <row r="4137" spans="27:32" x14ac:dyDescent="0.25">
      <c r="AA4137" s="7"/>
      <c r="AB4137" s="7"/>
      <c r="AC4137" s="7"/>
      <c r="AD4137">
        <f t="shared" si="246"/>
        <v>8.2680000000004486E-3</v>
      </c>
      <c r="AE4137">
        <f t="shared" si="245"/>
        <v>0.99437900021749148</v>
      </c>
      <c r="AF4137">
        <f t="shared" si="247"/>
        <v>0.99477712129796536</v>
      </c>
    </row>
    <row r="4138" spans="27:32" x14ac:dyDescent="0.25">
      <c r="AA4138" s="7"/>
      <c r="AB4138" s="7"/>
      <c r="AC4138" s="7"/>
      <c r="AD4138">
        <f t="shared" si="246"/>
        <v>8.2700000000004489E-3</v>
      </c>
      <c r="AE4138">
        <f t="shared" si="245"/>
        <v>0.99439018559322345</v>
      </c>
      <c r="AF4138">
        <f t="shared" si="247"/>
        <v>0.99478675743623701</v>
      </c>
    </row>
    <row r="4139" spans="27:32" x14ac:dyDescent="0.25">
      <c r="AA4139" s="7"/>
      <c r="AB4139" s="7"/>
      <c r="AC4139" s="7"/>
      <c r="AD4139">
        <f t="shared" si="246"/>
        <v>8.2720000000004491E-3</v>
      </c>
      <c r="AE4139">
        <f t="shared" si="245"/>
        <v>0.99440156408013503</v>
      </c>
      <c r="AF4139">
        <f t="shared" si="247"/>
        <v>0.99479657432498769</v>
      </c>
    </row>
    <row r="4140" spans="27:32" x14ac:dyDescent="0.25">
      <c r="AA4140" s="7"/>
      <c r="AB4140" s="7"/>
      <c r="AC4140" s="7"/>
      <c r="AD4140">
        <f t="shared" si="246"/>
        <v>8.2740000000004494E-3</v>
      </c>
      <c r="AE4140">
        <f t="shared" si="245"/>
        <v>0.99441313474485493</v>
      </c>
      <c r="AF4140">
        <f t="shared" si="247"/>
        <v>0.99480657111741266</v>
      </c>
    </row>
    <row r="4141" spans="27:32" x14ac:dyDescent="0.25">
      <c r="AA4141" s="7"/>
      <c r="AB4141" s="7"/>
      <c r="AC4141" s="7"/>
      <c r="AD4141">
        <f t="shared" si="246"/>
        <v>8.2760000000004497E-3</v>
      </c>
      <c r="AE4141">
        <f t="shared" si="245"/>
        <v>0.99442489664877787</v>
      </c>
      <c r="AF4141">
        <f t="shared" si="247"/>
        <v>0.99481674696177913</v>
      </c>
    </row>
    <row r="4142" spans="27:32" x14ac:dyDescent="0.25">
      <c r="AA4142" s="7"/>
      <c r="AB4142" s="7"/>
      <c r="AC4142" s="7"/>
      <c r="AD4142">
        <f t="shared" si="246"/>
        <v>8.2780000000004499E-3</v>
      </c>
      <c r="AE4142">
        <f t="shared" si="245"/>
        <v>0.99443684884811367</v>
      </c>
      <c r="AF4142">
        <f t="shared" si="247"/>
        <v>0.99482710100147242</v>
      </c>
    </row>
    <row r="4143" spans="27:32" x14ac:dyDescent="0.25">
      <c r="AA4143" s="7"/>
      <c r="AB4143" s="7"/>
      <c r="AC4143" s="7"/>
      <c r="AD4143">
        <f t="shared" si="246"/>
        <v>8.2800000000004502E-3</v>
      </c>
      <c r="AE4143">
        <f t="shared" si="245"/>
        <v>0.99444899039393853</v>
      </c>
      <c r="AF4143">
        <f t="shared" si="247"/>
        <v>0.99483763237504175</v>
      </c>
    </row>
    <row r="4144" spans="27:32" x14ac:dyDescent="0.25">
      <c r="AA4144" s="7"/>
      <c r="AB4144" s="7"/>
      <c r="AC4144" s="7"/>
      <c r="AD4144">
        <f t="shared" si="246"/>
        <v>8.2820000000004505E-3</v>
      </c>
      <c r="AE4144">
        <f t="shared" si="245"/>
        <v>0.99446132033224477</v>
      </c>
      <c r="AF4144">
        <f t="shared" si="247"/>
        <v>0.99484834021624702</v>
      </c>
    </row>
    <row r="4145" spans="27:32" x14ac:dyDescent="0.25">
      <c r="AA4145" s="7"/>
      <c r="AB4145" s="7"/>
      <c r="AC4145" s="7"/>
      <c r="AD4145">
        <f t="shared" si="246"/>
        <v>8.2840000000004507E-3</v>
      </c>
      <c r="AE4145">
        <f t="shared" si="245"/>
        <v>0.99447383770399123</v>
      </c>
      <c r="AF4145">
        <f t="shared" si="247"/>
        <v>0.99485922365410484</v>
      </c>
    </row>
    <row r="4146" spans="27:32" x14ac:dyDescent="0.25">
      <c r="AA4146" s="7"/>
      <c r="AB4146" s="7"/>
      <c r="AC4146" s="7"/>
      <c r="AD4146">
        <f t="shared" si="246"/>
        <v>8.286000000000451E-3</v>
      </c>
      <c r="AE4146">
        <f t="shared" si="245"/>
        <v>0.9944865415451537</v>
      </c>
      <c r="AF4146">
        <f t="shared" si="247"/>
        <v>0.99487028181293469</v>
      </c>
    </row>
    <row r="4147" spans="27:32" x14ac:dyDescent="0.25">
      <c r="AA4147" s="7"/>
      <c r="AB4147" s="7"/>
      <c r="AC4147" s="7"/>
      <c r="AD4147">
        <f t="shared" si="246"/>
        <v>8.2880000000004513E-3</v>
      </c>
      <c r="AE4147">
        <f t="shared" si="245"/>
        <v>0.99449943088677584</v>
      </c>
      <c r="AF4147">
        <f t="shared" si="247"/>
        <v>0.99488151381240586</v>
      </c>
    </row>
    <row r="4148" spans="27:32" x14ac:dyDescent="0.25">
      <c r="AA4148" s="7"/>
      <c r="AB4148" s="7"/>
      <c r="AC4148" s="7"/>
      <c r="AD4148">
        <f t="shared" si="246"/>
        <v>8.2900000000004515E-3</v>
      </c>
      <c r="AE4148">
        <f t="shared" si="245"/>
        <v>0.99451250475501918</v>
      </c>
      <c r="AF4148">
        <f t="shared" si="247"/>
        <v>0.99489291876758379</v>
      </c>
    </row>
    <row r="4149" spans="27:32" x14ac:dyDescent="0.25">
      <c r="AA4149" s="7"/>
      <c r="AB4149" s="7"/>
      <c r="AC4149" s="7"/>
      <c r="AD4149">
        <f t="shared" si="246"/>
        <v>8.2920000000004518E-3</v>
      </c>
      <c r="AE4149">
        <f t="shared" si="245"/>
        <v>0.99452576217121413</v>
      </c>
      <c r="AF4149">
        <f t="shared" si="247"/>
        <v>0.99490449578897644</v>
      </c>
    </row>
    <row r="4150" spans="27:32" x14ac:dyDescent="0.25">
      <c r="AA4150" s="7"/>
      <c r="AB4150" s="7"/>
      <c r="AC4150" s="7"/>
      <c r="AD4150">
        <f t="shared" si="246"/>
        <v>8.2940000000004521E-3</v>
      </c>
      <c r="AE4150">
        <f t="shared" si="245"/>
        <v>0.99453920215191083</v>
      </c>
      <c r="AF4150">
        <f t="shared" si="247"/>
        <v>0.99491624398258094</v>
      </c>
    </row>
    <row r="4151" spans="27:32" x14ac:dyDescent="0.25">
      <c r="AA4151" s="7"/>
      <c r="AB4151" s="7"/>
      <c r="AC4151" s="7"/>
      <c r="AD4151">
        <f t="shared" si="246"/>
        <v>8.2960000000004523E-3</v>
      </c>
      <c r="AE4151">
        <f t="shared" si="245"/>
        <v>0.99455282370892928</v>
      </c>
      <c r="AF4151">
        <f t="shared" si="247"/>
        <v>0.99492816244993054</v>
      </c>
    </row>
    <row r="4152" spans="27:32" x14ac:dyDescent="0.25">
      <c r="AA4152" s="7"/>
      <c r="AB4152" s="7"/>
      <c r="AC4152" s="7"/>
      <c r="AD4152">
        <f t="shared" si="246"/>
        <v>8.2980000000004526E-3</v>
      </c>
      <c r="AE4152">
        <f t="shared" si="245"/>
        <v>0.99456662584941091</v>
      </c>
      <c r="AF4152">
        <f t="shared" si="247"/>
        <v>0.99494025028814115</v>
      </c>
    </row>
    <row r="4153" spans="27:32" x14ac:dyDescent="0.25">
      <c r="AA4153" s="7"/>
      <c r="AB4153" s="7"/>
      <c r="AC4153" s="7"/>
      <c r="AD4153">
        <f t="shared" si="246"/>
        <v>8.3000000000004528E-3</v>
      </c>
      <c r="AE4153">
        <f t="shared" si="245"/>
        <v>0.99458060757586919</v>
      </c>
      <c r="AF4153">
        <f t="shared" si="247"/>
        <v>0.99495250658995815</v>
      </c>
    </row>
    <row r="4154" spans="27:32" x14ac:dyDescent="0.25">
      <c r="AA4154" s="7"/>
      <c r="AB4154" s="7"/>
      <c r="AC4154" s="7"/>
      <c r="AD4154">
        <f t="shared" si="246"/>
        <v>8.3020000000004531E-3</v>
      </c>
      <c r="AE4154">
        <f t="shared" si="245"/>
        <v>0.99459476788624046</v>
      </c>
      <c r="AF4154">
        <f t="shared" si="247"/>
        <v>0.9949649304438033</v>
      </c>
    </row>
    <row r="4155" spans="27:32" x14ac:dyDescent="0.25">
      <c r="AA4155" s="7"/>
      <c r="AB4155" s="7"/>
      <c r="AC4155" s="7"/>
      <c r="AD4155">
        <f t="shared" si="246"/>
        <v>8.3040000000004534E-3</v>
      </c>
      <c r="AE4155">
        <f t="shared" si="245"/>
        <v>0.99460910577393491</v>
      </c>
      <c r="AF4155">
        <f t="shared" si="247"/>
        <v>0.99497752093382164</v>
      </c>
    </row>
    <row r="4156" spans="27:32" x14ac:dyDescent="0.25">
      <c r="AA4156" s="7"/>
      <c r="AB4156" s="7"/>
      <c r="AC4156" s="7"/>
      <c r="AD4156">
        <f t="shared" si="246"/>
        <v>8.3060000000004536E-3</v>
      </c>
      <c r="AE4156">
        <f t="shared" si="245"/>
        <v>0.99462362022788797</v>
      </c>
      <c r="AF4156">
        <f t="shared" si="247"/>
        <v>0.99499027713992838</v>
      </c>
    </row>
    <row r="4157" spans="27:32" x14ac:dyDescent="0.25">
      <c r="AA4157" s="7"/>
      <c r="AB4157" s="7"/>
      <c r="AC4157" s="7"/>
      <c r="AD4157">
        <f t="shared" si="246"/>
        <v>8.3080000000004539E-3</v>
      </c>
      <c r="AE4157">
        <f t="shared" si="245"/>
        <v>0.99463831023261118</v>
      </c>
      <c r="AF4157">
        <f t="shared" si="247"/>
        <v>0.99500319813785576</v>
      </c>
    </row>
    <row r="4158" spans="27:32" x14ac:dyDescent="0.25">
      <c r="AA4158" s="7"/>
      <c r="AB4158" s="7"/>
      <c r="AC4158" s="7"/>
      <c r="AD4158">
        <f t="shared" si="246"/>
        <v>8.3100000000004542E-3</v>
      </c>
      <c r="AE4158">
        <f t="shared" si="245"/>
        <v>0.994653174768243</v>
      </c>
      <c r="AF4158">
        <f t="shared" si="247"/>
        <v>0.99501628299920064</v>
      </c>
    </row>
    <row r="4159" spans="27:32" x14ac:dyDescent="0.25">
      <c r="AA4159" s="7"/>
      <c r="AB4159" s="7"/>
      <c r="AC4159" s="7"/>
      <c r="AD4159">
        <f t="shared" si="246"/>
        <v>8.3120000000004544E-3</v>
      </c>
      <c r="AE4159">
        <f t="shared" si="245"/>
        <v>0.99466821281060069</v>
      </c>
      <c r="AF4159">
        <f t="shared" si="247"/>
        <v>0.99502953079147105</v>
      </c>
    </row>
    <row r="4160" spans="27:32" x14ac:dyDescent="0.25">
      <c r="AA4160" s="7"/>
      <c r="AB4160" s="7"/>
      <c r="AC4160" s="7"/>
      <c r="AD4160">
        <f t="shared" si="246"/>
        <v>8.3140000000004547E-3</v>
      </c>
      <c r="AE4160">
        <f t="shared" si="245"/>
        <v>0.99468342333123105</v>
      </c>
      <c r="AF4160">
        <f t="shared" si="247"/>
        <v>0.99504294057813347</v>
      </c>
    </row>
    <row r="4161" spans="27:32" x14ac:dyDescent="0.25">
      <c r="AA4161" s="7"/>
      <c r="AB4161" s="7"/>
      <c r="AC4161" s="7"/>
      <c r="AD4161">
        <f t="shared" si="246"/>
        <v>8.316000000000455E-3</v>
      </c>
      <c r="AE4161">
        <f t="shared" si="245"/>
        <v>0.9946988052974618</v>
      </c>
      <c r="AF4161">
        <f t="shared" si="247"/>
        <v>0.99505651141865992</v>
      </c>
    </row>
    <row r="4162" spans="27:32" x14ac:dyDescent="0.25">
      <c r="AA4162" s="7"/>
      <c r="AB4162" s="7"/>
      <c r="AC4162" s="7"/>
      <c r="AD4162">
        <f t="shared" si="246"/>
        <v>8.3180000000004552E-3</v>
      </c>
      <c r="AE4162">
        <f t="shared" si="245"/>
        <v>0.99471435767245298</v>
      </c>
      <c r="AF4162">
        <f t="shared" si="247"/>
        <v>0.99507024236857566</v>
      </c>
    </row>
    <row r="4163" spans="27:32" x14ac:dyDescent="0.25">
      <c r="AA4163" s="7"/>
      <c r="AB4163" s="7"/>
      <c r="AC4163" s="7"/>
      <c r="AD4163">
        <f t="shared" si="246"/>
        <v>8.3200000000004555E-3</v>
      </c>
      <c r="AE4163">
        <f t="shared" ref="AE4163:AE4226" si="248">2*ZL*EXP((-NL*AD4163)/(2*NQ))*(SIN((AD4163*SQRT(4*NK*NQ-NL^2))/(2*NQ))/SQRT(4*NK*NQ-NL^2))-NL*ZK*EXP((-NL*AD4163)/(2*NQ))*(SIN((AD4163*SQRT(4*NK*NQ-NL^2))/(2*NQ))/(NK*SQRT(4*NK*NQ-NL^2)))-ZQ*(NL/NQ)*EXP((-NL*AD4163)/(2*NQ))*(SIN((AD4163*SQRT(4*NK*NQ-NL^2))/(2*NQ))/SQRT(4*NK*NQ-NL^2))+ZQ*EXP((-NL*AD4163)/(2*NQ))*(COS((AD4163*SQRT(4*NK*NQ-NL^2))/(2*NQ))/NQ)-ZK*EXP((-NL*AD4163)/(2*NQ))*(COS((AD4163*SQRT(4*NK*NQ-NL^2))/(2*NQ))/NK)+ZK/NK</f>
        <v>0.99473007941524805</v>
      </c>
      <c r="AF4163">
        <f t="shared" si="247"/>
        <v>0.99508413247950589</v>
      </c>
    </row>
    <row r="4164" spans="27:32" x14ac:dyDescent="0.25">
      <c r="AA4164" s="7"/>
      <c r="AB4164" s="7"/>
      <c r="AC4164" s="7"/>
      <c r="AD4164">
        <f t="shared" ref="AD4164:AD4227" si="249">AD4163+t_MAX/5000</f>
        <v>8.3220000000004558E-3</v>
      </c>
      <c r="AE4164">
        <f t="shared" si="248"/>
        <v>0.99474596948082583</v>
      </c>
      <c r="AF4164">
        <f t="shared" si="247"/>
        <v>0.99509818079922296</v>
      </c>
    </row>
    <row r="4165" spans="27:32" x14ac:dyDescent="0.25">
      <c r="AA4165" s="7"/>
      <c r="AB4165" s="7"/>
      <c r="AC4165" s="7"/>
      <c r="AD4165">
        <f t="shared" si="249"/>
        <v>8.324000000000456E-3</v>
      </c>
      <c r="AE4165">
        <f t="shared" si="248"/>
        <v>0.99476202682015102</v>
      </c>
      <c r="AF4165">
        <f t="shared" ref="AF4165:AF4228" si="250">(1*(ZQ/TA_SIM^2+ZL/TA_SIM+ZK)-1*(2*ZQ/TA_SIM^2+ZL/TA_SIM)+1*(ZQ/TA_SIM^2)+AF4164*(2*NQ/TA_SIM^2+NL/TA_SIM)-AF4163*(NQ/TA_SIM^2))/(NQ/TA_SIM^2+NL/TA_SIM+NK)</f>
        <v>0.99511238637169419</v>
      </c>
    </row>
    <row r="4166" spans="27:32" x14ac:dyDescent="0.25">
      <c r="AA4166" s="7"/>
      <c r="AB4166" s="7"/>
      <c r="AC4166" s="7"/>
      <c r="AD4166">
        <f t="shared" si="249"/>
        <v>8.3260000000004563E-3</v>
      </c>
      <c r="AE4166">
        <f t="shared" si="248"/>
        <v>0.99477825038022649</v>
      </c>
      <c r="AF4166">
        <f t="shared" si="250"/>
        <v>0.99512674823712854</v>
      </c>
    </row>
    <row r="4167" spans="27:32" x14ac:dyDescent="0.25">
      <c r="AA4167" s="7"/>
      <c r="AB4167" s="7"/>
      <c r="AC4167" s="7"/>
      <c r="AD4167">
        <f t="shared" si="249"/>
        <v>8.3280000000004566E-3</v>
      </c>
      <c r="AE4167">
        <f t="shared" si="248"/>
        <v>0.99479463910414412</v>
      </c>
      <c r="AF4167">
        <f t="shared" si="250"/>
        <v>0.99514126543202475</v>
      </c>
    </row>
    <row r="4168" spans="27:32" x14ac:dyDescent="0.25">
      <c r="AA4168" s="7"/>
      <c r="AB4168" s="7"/>
      <c r="AC4168" s="7"/>
      <c r="AD4168">
        <f t="shared" si="249"/>
        <v>8.3300000000004568E-3</v>
      </c>
      <c r="AE4168">
        <f t="shared" si="248"/>
        <v>0.99481119193113687</v>
      </c>
      <c r="AF4168">
        <f t="shared" si="250"/>
        <v>0.99515593698921823</v>
      </c>
    </row>
    <row r="4169" spans="27:32" x14ac:dyDescent="0.25">
      <c r="AA4169" s="7"/>
      <c r="AB4169" s="7"/>
      <c r="AC4169" s="7"/>
      <c r="AD4169">
        <f t="shared" si="249"/>
        <v>8.3320000000004571E-3</v>
      </c>
      <c r="AE4169">
        <f t="shared" si="248"/>
        <v>0.99482790779662977</v>
      </c>
      <c r="AF4169">
        <f t="shared" si="250"/>
        <v>0.99517076193792864</v>
      </c>
    </row>
    <row r="4170" spans="27:32" x14ac:dyDescent="0.25">
      <c r="AA4170" s="7"/>
      <c r="AB4170" s="7"/>
      <c r="AC4170" s="7"/>
      <c r="AD4170">
        <f t="shared" si="249"/>
        <v>8.3340000000004574E-3</v>
      </c>
      <c r="AE4170">
        <f t="shared" si="248"/>
        <v>0.99484478563229162</v>
      </c>
      <c r="AF4170">
        <f t="shared" si="250"/>
        <v>0.99518573930380705</v>
      </c>
    </row>
    <row r="4171" spans="27:32" x14ac:dyDescent="0.25">
      <c r="AA4171" s="7"/>
      <c r="AB4171" s="7"/>
      <c r="AC4171" s="7"/>
      <c r="AD4171">
        <f t="shared" si="249"/>
        <v>8.3360000000004576E-3</v>
      </c>
      <c r="AE4171">
        <f t="shared" si="248"/>
        <v>0.99486182436608672</v>
      </c>
      <c r="AF4171">
        <f t="shared" si="250"/>
        <v>0.99520086810898356</v>
      </c>
    </row>
    <row r="4172" spans="27:32" x14ac:dyDescent="0.25">
      <c r="AA4172" s="7"/>
      <c r="AB4172" s="7"/>
      <c r="AC4172" s="7"/>
      <c r="AD4172">
        <f t="shared" si="249"/>
        <v>8.3380000000004579E-3</v>
      </c>
      <c r="AE4172">
        <f t="shared" si="248"/>
        <v>0.99487902292232611</v>
      </c>
      <c r="AF4172">
        <f t="shared" si="250"/>
        <v>0.99521614737211495</v>
      </c>
    </row>
    <row r="4173" spans="27:32" x14ac:dyDescent="0.25">
      <c r="AA4173" s="7"/>
      <c r="AB4173" s="7"/>
      <c r="AC4173" s="7"/>
      <c r="AD4173">
        <f t="shared" si="249"/>
        <v>8.3400000000004582E-3</v>
      </c>
      <c r="AE4173">
        <f t="shared" si="248"/>
        <v>0.99489638022171967</v>
      </c>
      <c r="AF4173">
        <f t="shared" si="250"/>
        <v>0.99523157610843205</v>
      </c>
    </row>
    <row r="4174" spans="27:32" x14ac:dyDescent="0.25">
      <c r="AA4174" s="7"/>
      <c r="AB4174" s="7"/>
      <c r="AC4174" s="7"/>
      <c r="AD4174">
        <f t="shared" si="249"/>
        <v>8.3420000000004584E-3</v>
      </c>
      <c r="AE4174">
        <f t="shared" si="248"/>
        <v>0.99491389518142714</v>
      </c>
      <c r="AF4174">
        <f t="shared" si="250"/>
        <v>0.9952471533297873</v>
      </c>
    </row>
    <row r="4175" spans="27:32" x14ac:dyDescent="0.25">
      <c r="AA4175" s="7"/>
      <c r="AB4175" s="7"/>
      <c r="AC4175" s="7"/>
      <c r="AD4175">
        <f t="shared" si="249"/>
        <v>8.3440000000004587E-3</v>
      </c>
      <c r="AE4175">
        <f t="shared" si="248"/>
        <v>0.99493156671510985</v>
      </c>
      <c r="AF4175">
        <f t="shared" si="250"/>
        <v>0.99526287804470204</v>
      </c>
    </row>
    <row r="4176" spans="27:32" x14ac:dyDescent="0.25">
      <c r="AA4176" s="7"/>
      <c r="AB4176" s="7"/>
      <c r="AC4176" s="7"/>
      <c r="AD4176">
        <f t="shared" si="249"/>
        <v>8.346000000000459E-3</v>
      </c>
      <c r="AE4176">
        <f t="shared" si="248"/>
        <v>0.99494939373298275</v>
      </c>
      <c r="AF4176">
        <f t="shared" si="250"/>
        <v>0.9952787492584142</v>
      </c>
    </row>
    <row r="4177" spans="27:32" x14ac:dyDescent="0.25">
      <c r="AA4177" s="7"/>
      <c r="AB4177" s="7"/>
      <c r="AC4177" s="7"/>
      <c r="AD4177">
        <f t="shared" si="249"/>
        <v>8.3480000000004592E-3</v>
      </c>
      <c r="AE4177">
        <f t="shared" si="248"/>
        <v>0.99496737514186573</v>
      </c>
      <c r="AF4177">
        <f t="shared" si="250"/>
        <v>0.99529476597292588</v>
      </c>
    </row>
    <row r="4178" spans="27:32" x14ac:dyDescent="0.25">
      <c r="AA4178" s="7"/>
      <c r="AB4178" s="7"/>
      <c r="AC4178" s="7"/>
      <c r="AD4178">
        <f t="shared" si="249"/>
        <v>8.3500000000004595E-3</v>
      </c>
      <c r="AE4178">
        <f t="shared" si="248"/>
        <v>0.99498550984523493</v>
      </c>
      <c r="AF4178">
        <f t="shared" si="250"/>
        <v>0.99531092718705072</v>
      </c>
    </row>
    <row r="4179" spans="27:32" x14ac:dyDescent="0.25">
      <c r="AA4179" s="7"/>
      <c r="AB4179" s="7"/>
      <c r="AC4179" s="7"/>
      <c r="AD4179">
        <f t="shared" si="249"/>
        <v>8.3520000000004598E-3</v>
      </c>
      <c r="AE4179">
        <f t="shared" si="248"/>
        <v>0.99500379674327499</v>
      </c>
      <c r="AF4179">
        <f t="shared" si="250"/>
        <v>0.99532723189646177</v>
      </c>
    </row>
    <row r="4180" spans="27:32" x14ac:dyDescent="0.25">
      <c r="AA4180" s="7"/>
      <c r="AB4180" s="7"/>
      <c r="AC4180" s="7"/>
      <c r="AD4180">
        <f t="shared" si="249"/>
        <v>8.35400000000046E-3</v>
      </c>
      <c r="AE4180">
        <f t="shared" si="248"/>
        <v>0.99502223473293028</v>
      </c>
      <c r="AF4180">
        <f t="shared" si="250"/>
        <v>0.99534367909373878</v>
      </c>
    </row>
    <row r="4181" spans="27:32" x14ac:dyDescent="0.25">
      <c r="AA4181" s="7"/>
      <c r="AB4181" s="7"/>
      <c r="AC4181" s="7"/>
      <c r="AD4181">
        <f t="shared" si="249"/>
        <v>8.3560000000004603E-3</v>
      </c>
      <c r="AE4181">
        <f t="shared" si="248"/>
        <v>0.99504082270795657</v>
      </c>
      <c r="AF4181">
        <f t="shared" si="250"/>
        <v>0.99536026776841535</v>
      </c>
    </row>
    <row r="4182" spans="27:32" x14ac:dyDescent="0.25">
      <c r="AA4182" s="7"/>
      <c r="AB4182" s="7"/>
      <c r="AC4182" s="7"/>
      <c r="AD4182">
        <f t="shared" si="249"/>
        <v>8.3580000000004605E-3</v>
      </c>
      <c r="AE4182">
        <f t="shared" si="248"/>
        <v>0.99505955955897285</v>
      </c>
      <c r="AF4182">
        <f t="shared" si="250"/>
        <v>0.99537699690702752</v>
      </c>
    </row>
    <row r="4183" spans="27:32" x14ac:dyDescent="0.25">
      <c r="AA4183" s="7"/>
      <c r="AB4183" s="7"/>
      <c r="AC4183" s="7"/>
      <c r="AD4183">
        <f t="shared" si="249"/>
        <v>8.3600000000004608E-3</v>
      </c>
      <c r="AE4183">
        <f t="shared" si="248"/>
        <v>0.99507844417351254</v>
      </c>
      <c r="AF4183">
        <f t="shared" si="250"/>
        <v>0.99539386549316011</v>
      </c>
    </row>
    <row r="4184" spans="27:32" x14ac:dyDescent="0.25">
      <c r="AA4184" s="7"/>
      <c r="AB4184" s="7"/>
      <c r="AC4184" s="7"/>
      <c r="AD4184">
        <f t="shared" si="249"/>
        <v>8.3620000000004611E-3</v>
      </c>
      <c r="AE4184">
        <f t="shared" si="248"/>
        <v>0.99509747543607574</v>
      </c>
      <c r="AF4184">
        <f t="shared" si="250"/>
        <v>0.99541087250749516</v>
      </c>
    </row>
    <row r="4185" spans="27:32" x14ac:dyDescent="0.25">
      <c r="AA4185" s="7"/>
      <c r="AB4185" s="7"/>
      <c r="AC4185" s="7"/>
      <c r="AD4185">
        <f t="shared" si="249"/>
        <v>8.3640000000004613E-3</v>
      </c>
      <c r="AE4185">
        <f t="shared" si="248"/>
        <v>0.99511665222818002</v>
      </c>
      <c r="AF4185">
        <f t="shared" si="250"/>
        <v>0.99542801692785898</v>
      </c>
    </row>
    <row r="4186" spans="27:32" x14ac:dyDescent="0.25">
      <c r="AA4186" s="7"/>
      <c r="AB4186" s="7"/>
      <c r="AC4186" s="7"/>
      <c r="AD4186">
        <f t="shared" si="249"/>
        <v>8.3660000000004616E-3</v>
      </c>
      <c r="AE4186">
        <f t="shared" si="248"/>
        <v>0.99513597342841287</v>
      </c>
      <c r="AF4186">
        <f t="shared" si="250"/>
        <v>0.99544529772927004</v>
      </c>
    </row>
    <row r="4187" spans="27:32" x14ac:dyDescent="0.25">
      <c r="AA4187" s="7"/>
      <c r="AB4187" s="7"/>
      <c r="AC4187" s="7"/>
      <c r="AD4187">
        <f t="shared" si="249"/>
        <v>8.3680000000004619E-3</v>
      </c>
      <c r="AE4187">
        <f t="shared" si="248"/>
        <v>0.99515543791248229</v>
      </c>
      <c r="AF4187">
        <f t="shared" si="250"/>
        <v>0.99546271388398622</v>
      </c>
    </row>
    <row r="4188" spans="27:32" x14ac:dyDescent="0.25">
      <c r="AA4188" s="7"/>
      <c r="AB4188" s="7"/>
      <c r="AC4188" s="7"/>
      <c r="AD4188">
        <f t="shared" si="249"/>
        <v>8.3700000000004621E-3</v>
      </c>
      <c r="AE4188">
        <f t="shared" si="248"/>
        <v>0.99517504455326944</v>
      </c>
      <c r="AF4188">
        <f t="shared" si="250"/>
        <v>0.99548026436155235</v>
      </c>
    </row>
    <row r="4189" spans="27:32" x14ac:dyDescent="0.25">
      <c r="AA4189" s="7"/>
      <c r="AB4189" s="7"/>
      <c r="AC4189" s="7"/>
      <c r="AD4189">
        <f t="shared" si="249"/>
        <v>8.3720000000004624E-3</v>
      </c>
      <c r="AE4189">
        <f t="shared" si="248"/>
        <v>0.99519479222087925</v>
      </c>
      <c r="AF4189">
        <f t="shared" si="250"/>
        <v>0.99549794812884751</v>
      </c>
    </row>
    <row r="4190" spans="27:32" x14ac:dyDescent="0.25">
      <c r="AA4190" s="7"/>
      <c r="AB4190" s="7"/>
      <c r="AC4190" s="7"/>
      <c r="AD4190">
        <f t="shared" si="249"/>
        <v>8.3740000000004627E-3</v>
      </c>
      <c r="AE4190">
        <f t="shared" si="248"/>
        <v>0.99521467978269251</v>
      </c>
      <c r="AF4190">
        <f t="shared" si="250"/>
        <v>0.99551576415013276</v>
      </c>
    </row>
    <row r="4191" spans="27:32" x14ac:dyDescent="0.25">
      <c r="AA4191" s="7"/>
      <c r="AB4191" s="7"/>
      <c r="AC4191" s="7"/>
      <c r="AD4191">
        <f t="shared" si="249"/>
        <v>8.3760000000004629E-3</v>
      </c>
      <c r="AE4191">
        <f t="shared" si="248"/>
        <v>0.99523470610341713</v>
      </c>
      <c r="AF4191">
        <f t="shared" si="250"/>
        <v>0.99553371138709867</v>
      </c>
    </row>
    <row r="4192" spans="27:32" x14ac:dyDescent="0.25">
      <c r="AA4192" s="7"/>
      <c r="AB4192" s="7"/>
      <c r="AC4192" s="7"/>
      <c r="AD4192">
        <f t="shared" si="249"/>
        <v>8.3780000000004632E-3</v>
      </c>
      <c r="AE4192">
        <f t="shared" si="248"/>
        <v>0.99525487004513946</v>
      </c>
      <c r="AF4192">
        <f t="shared" si="250"/>
        <v>0.9955517887989126</v>
      </c>
    </row>
    <row r="4193" spans="27:32" x14ac:dyDescent="0.25">
      <c r="AA4193" s="7"/>
      <c r="AB4193" s="7"/>
      <c r="AC4193" s="7"/>
      <c r="AD4193">
        <f t="shared" si="249"/>
        <v>8.3800000000004635E-3</v>
      </c>
      <c r="AE4193">
        <f t="shared" si="248"/>
        <v>0.99527517046737624</v>
      </c>
      <c r="AF4193">
        <f t="shared" si="250"/>
        <v>0.99556999534226598</v>
      </c>
    </row>
    <row r="4194" spans="27:32" x14ac:dyDescent="0.25">
      <c r="AA4194" s="7"/>
      <c r="AB4194" s="7"/>
      <c r="AC4194" s="7"/>
      <c r="AD4194">
        <f t="shared" si="249"/>
        <v>8.3820000000004637E-3</v>
      </c>
      <c r="AE4194">
        <f t="shared" si="248"/>
        <v>0.99529560622712543</v>
      </c>
      <c r="AF4194">
        <f t="shared" si="250"/>
        <v>0.99558832997142199</v>
      </c>
    </row>
    <row r="4195" spans="27:32" x14ac:dyDescent="0.25">
      <c r="AA4195" s="7"/>
      <c r="AB4195" s="7"/>
      <c r="AC4195" s="7"/>
      <c r="AD4195">
        <f t="shared" si="249"/>
        <v>8.384000000000464E-3</v>
      </c>
      <c r="AE4195">
        <f t="shared" si="248"/>
        <v>0.9953161761789181</v>
      </c>
      <c r="AF4195">
        <f t="shared" si="250"/>
        <v>0.9956067916382626</v>
      </c>
    </row>
    <row r="4196" spans="27:32" x14ac:dyDescent="0.25">
      <c r="AA4196" s="7"/>
      <c r="AB4196" s="7"/>
      <c r="AC4196" s="7"/>
      <c r="AD4196">
        <f t="shared" si="249"/>
        <v>8.3860000000004643E-3</v>
      </c>
      <c r="AE4196">
        <f t="shared" si="248"/>
        <v>0.99533687917486946</v>
      </c>
      <c r="AF4196">
        <f t="shared" si="250"/>
        <v>0.99562537929233619</v>
      </c>
    </row>
    <row r="4197" spans="27:32" x14ac:dyDescent="0.25">
      <c r="AA4197" s="7"/>
      <c r="AB4197" s="7"/>
      <c r="AC4197" s="7"/>
      <c r="AD4197">
        <f t="shared" si="249"/>
        <v>8.3880000000004645E-3</v>
      </c>
      <c r="AE4197">
        <f t="shared" si="248"/>
        <v>0.99535771406473028</v>
      </c>
      <c r="AF4197">
        <f t="shared" si="250"/>
        <v>0.99564409188090475</v>
      </c>
    </row>
    <row r="4198" spans="27:32" x14ac:dyDescent="0.25">
      <c r="AA4198" s="7"/>
      <c r="AB4198" s="7"/>
      <c r="AC4198" s="7"/>
      <c r="AD4198">
        <f t="shared" si="249"/>
        <v>8.3900000000004648E-3</v>
      </c>
      <c r="AE4198">
        <f t="shared" si="248"/>
        <v>0.99537867969593807</v>
      </c>
      <c r="AF4198">
        <f t="shared" si="250"/>
        <v>0.99566292834899106</v>
      </c>
    </row>
    <row r="4199" spans="27:32" x14ac:dyDescent="0.25">
      <c r="AA4199" s="7"/>
      <c r="AB4199" s="7"/>
      <c r="AC4199" s="7"/>
      <c r="AD4199">
        <f t="shared" si="249"/>
        <v>8.3920000000004651E-3</v>
      </c>
      <c r="AE4199">
        <f t="shared" si="248"/>
        <v>0.99539977491366882</v>
      </c>
      <c r="AF4199">
        <f t="shared" si="250"/>
        <v>0.99568188763942622</v>
      </c>
    </row>
    <row r="4200" spans="27:32" x14ac:dyDescent="0.25">
      <c r="AA4200" s="7"/>
      <c r="AB4200" s="7"/>
      <c r="AC4200" s="7"/>
      <c r="AD4200">
        <f t="shared" si="249"/>
        <v>8.3940000000004653E-3</v>
      </c>
      <c r="AE4200">
        <f t="shared" si="248"/>
        <v>0.99542099856088739</v>
      </c>
      <c r="AF4200">
        <f t="shared" si="250"/>
        <v>0.99570096869289648</v>
      </c>
    </row>
    <row r="4201" spans="27:32" x14ac:dyDescent="0.25">
      <c r="AA4201" s="7"/>
      <c r="AB4201" s="7"/>
      <c r="AC4201" s="7"/>
      <c r="AD4201">
        <f t="shared" si="249"/>
        <v>8.3960000000004656E-3</v>
      </c>
      <c r="AE4201">
        <f t="shared" si="248"/>
        <v>0.99544234947839927</v>
      </c>
      <c r="AF4201">
        <f t="shared" si="250"/>
        <v>0.99572017044799088</v>
      </c>
    </row>
    <row r="4202" spans="27:32" x14ac:dyDescent="0.25">
      <c r="AA4202" s="7"/>
      <c r="AB4202" s="7"/>
      <c r="AC4202" s="7"/>
      <c r="AD4202">
        <f t="shared" si="249"/>
        <v>8.3980000000004659E-3</v>
      </c>
      <c r="AE4202">
        <f t="shared" si="248"/>
        <v>0.99546382650490184</v>
      </c>
      <c r="AF4202">
        <f t="shared" si="250"/>
        <v>0.99573949184124777</v>
      </c>
    </row>
    <row r="4203" spans="27:32" x14ac:dyDescent="0.25">
      <c r="AA4203" s="7"/>
      <c r="AB4203" s="7"/>
      <c r="AC4203" s="7"/>
      <c r="AD4203">
        <f t="shared" si="249"/>
        <v>8.4000000000004661E-3</v>
      </c>
      <c r="AE4203">
        <f t="shared" si="248"/>
        <v>0.9954854284770347</v>
      </c>
      <c r="AF4203">
        <f t="shared" si="250"/>
        <v>0.99575893180720243</v>
      </c>
    </row>
    <row r="4204" spans="27:32" x14ac:dyDescent="0.25">
      <c r="AA4204" s="7"/>
      <c r="AB4204" s="7"/>
      <c r="AC4204" s="7"/>
      <c r="AD4204">
        <f t="shared" si="249"/>
        <v>8.4020000000004664E-3</v>
      </c>
      <c r="AE4204">
        <f t="shared" si="248"/>
        <v>0.99550715422943148</v>
      </c>
      <c r="AF4204">
        <f t="shared" si="250"/>
        <v>0.99577848927843393</v>
      </c>
    </row>
    <row r="4205" spans="27:32" x14ac:dyDescent="0.25">
      <c r="AA4205" s="7"/>
      <c r="AB4205" s="7"/>
      <c r="AC4205" s="7"/>
      <c r="AD4205">
        <f t="shared" si="249"/>
        <v>8.4040000000004667E-3</v>
      </c>
      <c r="AE4205">
        <f t="shared" si="248"/>
        <v>0.99552900259477062</v>
      </c>
      <c r="AF4205">
        <f t="shared" si="250"/>
        <v>0.99579816318561198</v>
      </c>
    </row>
    <row r="4206" spans="27:32" x14ac:dyDescent="0.25">
      <c r="AA4206" s="7"/>
      <c r="AB4206" s="7"/>
      <c r="AC4206" s="7"/>
      <c r="AD4206">
        <f t="shared" si="249"/>
        <v>8.4060000000004669E-3</v>
      </c>
      <c r="AE4206">
        <f t="shared" si="248"/>
        <v>0.99555097240382584</v>
      </c>
      <c r="AF4206">
        <f t="shared" si="250"/>
        <v>0.99581795245754423</v>
      </c>
    </row>
    <row r="4207" spans="27:32" x14ac:dyDescent="0.25">
      <c r="AA4207" s="7"/>
      <c r="AB4207" s="7"/>
      <c r="AC4207" s="7"/>
      <c r="AD4207">
        <f t="shared" si="249"/>
        <v>8.4080000000004672E-3</v>
      </c>
      <c r="AE4207">
        <f t="shared" si="248"/>
        <v>0.99557306248551769</v>
      </c>
      <c r="AF4207">
        <f t="shared" si="250"/>
        <v>0.99583785602122299</v>
      </c>
    </row>
    <row r="4208" spans="27:32" x14ac:dyDescent="0.25">
      <c r="AA4208" s="7"/>
      <c r="AB4208" s="7"/>
      <c r="AC4208" s="7"/>
      <c r="AD4208">
        <f t="shared" si="249"/>
        <v>8.4100000000004674E-3</v>
      </c>
      <c r="AE4208">
        <f t="shared" si="248"/>
        <v>0.99559527166696382</v>
      </c>
      <c r="AF4208">
        <f t="shared" si="250"/>
        <v>0.99585787280187221</v>
      </c>
    </row>
    <row r="4209" spans="27:32" x14ac:dyDescent="0.25">
      <c r="AA4209" s="7"/>
      <c r="AB4209" s="7"/>
      <c r="AC4209" s="7"/>
      <c r="AD4209">
        <f t="shared" si="249"/>
        <v>8.4120000000004677E-3</v>
      </c>
      <c r="AE4209">
        <f t="shared" si="248"/>
        <v>0.9956175987735304</v>
      </c>
      <c r="AF4209">
        <f t="shared" si="250"/>
        <v>0.9958780017229939</v>
      </c>
    </row>
    <row r="4210" spans="27:32" x14ac:dyDescent="0.25">
      <c r="AA4210" s="7"/>
      <c r="AB4210" s="7"/>
      <c r="AC4210" s="7"/>
      <c r="AD4210">
        <f t="shared" si="249"/>
        <v>8.414000000000468E-3</v>
      </c>
      <c r="AE4210">
        <f t="shared" si="248"/>
        <v>0.99564004262888206</v>
      </c>
      <c r="AF4210">
        <f t="shared" si="250"/>
        <v>0.99589824170641561</v>
      </c>
    </row>
    <row r="4211" spans="27:32" x14ac:dyDescent="0.25">
      <c r="AA4211" s="7"/>
      <c r="AB4211" s="7"/>
      <c r="AC4211" s="7"/>
      <c r="AD4211">
        <f t="shared" si="249"/>
        <v>8.4160000000004682E-3</v>
      </c>
      <c r="AE4211">
        <f t="shared" si="248"/>
        <v>0.99566260205503287</v>
      </c>
      <c r="AF4211">
        <f t="shared" si="250"/>
        <v>0.99591859167233676</v>
      </c>
    </row>
    <row r="4212" spans="27:32" x14ac:dyDescent="0.25">
      <c r="AA4212" s="7"/>
      <c r="AB4212" s="7"/>
      <c r="AC4212" s="7"/>
      <c r="AD4212">
        <f t="shared" si="249"/>
        <v>8.4180000000004685E-3</v>
      </c>
      <c r="AE4212">
        <f t="shared" si="248"/>
        <v>0.99568527587239752</v>
      </c>
      <c r="AF4212">
        <f t="shared" si="250"/>
        <v>0.99593905053937537</v>
      </c>
    </row>
    <row r="4213" spans="27:32" x14ac:dyDescent="0.25">
      <c r="AA4213" s="7"/>
      <c r="AB4213" s="7"/>
      <c r="AC4213" s="7"/>
      <c r="AD4213">
        <f t="shared" si="249"/>
        <v>8.4200000000004688E-3</v>
      </c>
      <c r="AE4213">
        <f t="shared" si="248"/>
        <v>0.9957080628998406</v>
      </c>
      <c r="AF4213">
        <f t="shared" si="250"/>
        <v>0.99595961722461446</v>
      </c>
    </row>
    <row r="4214" spans="27:32" x14ac:dyDescent="0.25">
      <c r="AA4214" s="7"/>
      <c r="AB4214" s="7"/>
      <c r="AC4214" s="7"/>
      <c r="AD4214">
        <f t="shared" si="249"/>
        <v>8.422000000000469E-3</v>
      </c>
      <c r="AE4214">
        <f t="shared" si="248"/>
        <v>0.99573096195472821</v>
      </c>
      <c r="AF4214">
        <f t="shared" si="250"/>
        <v>0.9959802906436489</v>
      </c>
    </row>
    <row r="4215" spans="27:32" x14ac:dyDescent="0.25">
      <c r="AA4215" s="7"/>
      <c r="AB4215" s="7"/>
      <c r="AC4215" s="7"/>
      <c r="AD4215">
        <f t="shared" si="249"/>
        <v>8.4240000000004693E-3</v>
      </c>
      <c r="AE4215">
        <f t="shared" si="248"/>
        <v>0.99575397185297776</v>
      </c>
      <c r="AF4215">
        <f t="shared" si="250"/>
        <v>0.99600106971063185</v>
      </c>
    </row>
    <row r="4216" spans="27:32" x14ac:dyDescent="0.25">
      <c r="AA4216" s="7"/>
      <c r="AB4216" s="7"/>
      <c r="AC4216" s="7"/>
      <c r="AD4216">
        <f t="shared" si="249"/>
        <v>8.4260000000004696E-3</v>
      </c>
      <c r="AE4216">
        <f t="shared" si="248"/>
        <v>0.99577709140910853</v>
      </c>
      <c r="AF4216">
        <f t="shared" si="250"/>
        <v>0.99602195333832089</v>
      </c>
    </row>
    <row r="4217" spans="27:32" x14ac:dyDescent="0.25">
      <c r="AA4217" s="7"/>
      <c r="AB4217" s="7"/>
      <c r="AC4217" s="7"/>
      <c r="AD4217">
        <f t="shared" si="249"/>
        <v>8.4280000000004698E-3</v>
      </c>
      <c r="AE4217">
        <f t="shared" si="248"/>
        <v>0.99580031943629166</v>
      </c>
      <c r="AF4217">
        <f t="shared" si="250"/>
        <v>0.99604294043812491</v>
      </c>
    </row>
    <row r="4218" spans="27:32" x14ac:dyDescent="0.25">
      <c r="AA4218" s="7"/>
      <c r="AB4218" s="7"/>
      <c r="AC4218" s="7"/>
      <c r="AD4218">
        <f t="shared" si="249"/>
        <v>8.4300000000004701E-3</v>
      </c>
      <c r="AE4218">
        <f t="shared" si="248"/>
        <v>0.99582365474640056</v>
      </c>
      <c r="AF4218">
        <f t="shared" si="250"/>
        <v>0.99606402992014975</v>
      </c>
    </row>
    <row r="4219" spans="27:32" x14ac:dyDescent="0.25">
      <c r="AA4219" s="7"/>
      <c r="AB4219" s="7"/>
      <c r="AC4219" s="7"/>
      <c r="AD4219">
        <f t="shared" si="249"/>
        <v>8.4320000000004704E-3</v>
      </c>
      <c r="AE4219">
        <f t="shared" si="248"/>
        <v>0.99584709615006106</v>
      </c>
      <c r="AF4219">
        <f t="shared" si="250"/>
        <v>0.99608522069324523</v>
      </c>
    </row>
    <row r="4220" spans="27:32" x14ac:dyDescent="0.25">
      <c r="AA4220" s="7"/>
      <c r="AB4220" s="7"/>
      <c r="AC4220" s="7"/>
      <c r="AD4220">
        <f t="shared" si="249"/>
        <v>8.4340000000004706E-3</v>
      </c>
      <c r="AE4220">
        <f t="shared" si="248"/>
        <v>0.99587064245670132</v>
      </c>
      <c r="AF4220">
        <f t="shared" si="250"/>
        <v>0.99610651166505038</v>
      </c>
    </row>
    <row r="4221" spans="27:32" x14ac:dyDescent="0.25">
      <c r="AA4221" s="7"/>
      <c r="AB4221" s="7"/>
      <c r="AC4221" s="7"/>
      <c r="AD4221">
        <f t="shared" si="249"/>
        <v>8.4360000000004709E-3</v>
      </c>
      <c r="AE4221">
        <f t="shared" si="248"/>
        <v>0.99589429247460159</v>
      </c>
      <c r="AF4221">
        <f t="shared" si="250"/>
        <v>0.99612790174204036</v>
      </c>
    </row>
    <row r="4222" spans="27:32" x14ac:dyDescent="0.25">
      <c r="AA4222" s="7"/>
      <c r="AB4222" s="7"/>
      <c r="AC4222" s="7"/>
      <c r="AD4222">
        <f t="shared" si="249"/>
        <v>8.4380000000004712E-3</v>
      </c>
      <c r="AE4222">
        <f t="shared" si="248"/>
        <v>0.99591804501094439</v>
      </c>
      <c r="AF4222">
        <f t="shared" si="250"/>
        <v>0.99614938982957213</v>
      </c>
    </row>
    <row r="4223" spans="27:32" x14ac:dyDescent="0.25">
      <c r="AA4223" s="7"/>
      <c r="AB4223" s="7"/>
      <c r="AC4223" s="7"/>
      <c r="AD4223">
        <f t="shared" si="249"/>
        <v>8.4400000000004714E-3</v>
      </c>
      <c r="AE4223">
        <f t="shared" si="248"/>
        <v>0.99594189887186424</v>
      </c>
      <c r="AF4223">
        <f t="shared" si="250"/>
        <v>0.99617097483193051</v>
      </c>
    </row>
    <row r="4224" spans="27:32" x14ac:dyDescent="0.25">
      <c r="AA4224" s="7"/>
      <c r="AB4224" s="7"/>
      <c r="AC4224" s="7"/>
      <c r="AD4224">
        <f t="shared" si="249"/>
        <v>8.4420000000004717E-3</v>
      </c>
      <c r="AE4224">
        <f t="shared" si="248"/>
        <v>0.99596585286249728</v>
      </c>
      <c r="AF4224">
        <f t="shared" si="250"/>
        <v>0.9961926556523738</v>
      </c>
    </row>
    <row r="4225" spans="27:32" x14ac:dyDescent="0.25">
      <c r="AA4225" s="7"/>
      <c r="AB4225" s="7"/>
      <c r="AC4225" s="7"/>
      <c r="AD4225">
        <f t="shared" si="249"/>
        <v>8.444000000000472E-3</v>
      </c>
      <c r="AE4225">
        <f t="shared" si="248"/>
        <v>0.99598990578703095</v>
      </c>
      <c r="AF4225">
        <f t="shared" si="250"/>
        <v>0.99621443119317987</v>
      </c>
    </row>
    <row r="4226" spans="27:32" x14ac:dyDescent="0.25">
      <c r="AA4226" s="7"/>
      <c r="AB4226" s="7"/>
      <c r="AC4226" s="7"/>
      <c r="AD4226">
        <f t="shared" si="249"/>
        <v>8.4460000000004722E-3</v>
      </c>
      <c r="AE4226">
        <f t="shared" si="248"/>
        <v>0.99601405644875318</v>
      </c>
      <c r="AF4226">
        <f t="shared" si="250"/>
        <v>0.99623630035569177</v>
      </c>
    </row>
    <row r="4227" spans="27:32" x14ac:dyDescent="0.25">
      <c r="AA4227" s="7"/>
      <c r="AB4227" s="7"/>
      <c r="AC4227" s="7"/>
      <c r="AD4227">
        <f t="shared" si="249"/>
        <v>8.4480000000004725E-3</v>
      </c>
      <c r="AE4227">
        <f t="shared" ref="AE4227:AE4290" si="251">2*ZL*EXP((-NL*AD4227)/(2*NQ))*(SIN((AD4227*SQRT(4*NK*NQ-NL^2))/(2*NQ))/SQRT(4*NK*NQ-NL^2))-NL*ZK*EXP((-NL*AD4227)/(2*NQ))*(SIN((AD4227*SQRT(4*NK*NQ-NL^2))/(2*NQ))/(NK*SQRT(4*NK*NQ-NL^2)))-ZQ*(NL/NQ)*EXP((-NL*AD4227)/(2*NQ))*(SIN((AD4227*SQRT(4*NK*NQ-NL^2))/(2*NQ))/SQRT(4*NK*NQ-NL^2))+ZQ*EXP((-NL*AD4227)/(2*NQ))*(COS((AD4227*SQRT(4*NK*NQ-NL^2))/(2*NQ))/NQ)-ZK*EXP((-NL*AD4227)/(2*NQ))*(COS((AD4227*SQRT(4*NK*NQ-NL^2))/(2*NQ))/NK)+ZK/NK</f>
        <v>0.9960383036501026</v>
      </c>
      <c r="AF4227">
        <f t="shared" si="250"/>
        <v>0.9962582620403635</v>
      </c>
    </row>
    <row r="4228" spans="27:32" x14ac:dyDescent="0.25">
      <c r="AA4228" s="7"/>
      <c r="AB4228" s="7"/>
      <c r="AC4228" s="7"/>
      <c r="AD4228">
        <f t="shared" ref="AD4228:AD4291" si="252">AD4227+t_MAX/5000</f>
        <v>8.4500000000004728E-3</v>
      </c>
      <c r="AE4228">
        <f t="shared" si="251"/>
        <v>0.99606264619271712</v>
      </c>
      <c r="AF4228">
        <f t="shared" si="250"/>
        <v>0.99628031514680526</v>
      </c>
    </row>
    <row r="4229" spans="27:32" x14ac:dyDescent="0.25">
      <c r="AA4229" s="7"/>
      <c r="AB4229" s="7"/>
      <c r="AC4229" s="7"/>
      <c r="AD4229">
        <f t="shared" si="252"/>
        <v>8.452000000000473E-3</v>
      </c>
      <c r="AE4229">
        <f t="shared" si="251"/>
        <v>0.99608708287748371</v>
      </c>
      <c r="AF4229">
        <f t="shared" ref="AF4229:AF4292" si="253">(1*(ZQ/TA_SIM^2+ZL/TA_SIM+ZK)-1*(2*ZQ/TA_SIM^2+ZL/TA_SIM)+1*(ZQ/TA_SIM^2)+AF4228*(2*NQ/TA_SIM^2+NL/TA_SIM)-AF4227*(NQ/TA_SIM^2))/(NQ/TA_SIM^2+NL/TA_SIM+NK)</f>
        <v>0.99630245857382926</v>
      </c>
    </row>
    <row r="4230" spans="27:32" x14ac:dyDescent="0.25">
      <c r="AA4230" s="7"/>
      <c r="AB4230" s="7"/>
      <c r="AC4230" s="7"/>
      <c r="AD4230">
        <f t="shared" si="252"/>
        <v>8.4540000000004733E-3</v>
      </c>
      <c r="AE4230">
        <f t="shared" si="251"/>
        <v>0.99611161250458702</v>
      </c>
      <c r="AF4230">
        <f t="shared" si="253"/>
        <v>0.99632469121949507</v>
      </c>
    </row>
    <row r="4231" spans="27:32" x14ac:dyDescent="0.25">
      <c r="AA4231" s="7"/>
      <c r="AB4231" s="7"/>
      <c r="AC4231" s="7"/>
      <c r="AD4231">
        <f t="shared" si="252"/>
        <v>8.4560000000004736E-3</v>
      </c>
      <c r="AE4231">
        <f t="shared" si="251"/>
        <v>0.99613623387355921</v>
      </c>
      <c r="AF4231">
        <f t="shared" si="253"/>
        <v>0.99634701198115461</v>
      </c>
    </row>
    <row r="4232" spans="27:32" x14ac:dyDescent="0.25">
      <c r="AA4232" s="7"/>
      <c r="AB4232" s="7"/>
      <c r="AC4232" s="7"/>
      <c r="AD4232">
        <f t="shared" si="252"/>
        <v>8.4580000000004738E-3</v>
      </c>
      <c r="AE4232">
        <f t="shared" si="251"/>
        <v>0.99616094578332803</v>
      </c>
      <c r="AF4232">
        <f t="shared" si="253"/>
        <v>0.99636941975549753</v>
      </c>
    </row>
    <row r="4233" spans="27:32" x14ac:dyDescent="0.25">
      <c r="AA4233" s="7"/>
      <c r="AB4233" s="7"/>
      <c r="AC4233" s="7"/>
      <c r="AD4233">
        <f t="shared" si="252"/>
        <v>8.4600000000004741E-3</v>
      </c>
      <c r="AE4233">
        <f t="shared" si="251"/>
        <v>0.99618574703226659</v>
      </c>
      <c r="AF4233">
        <f t="shared" si="253"/>
        <v>0.99639191343859668</v>
      </c>
    </row>
    <row r="4234" spans="27:32" x14ac:dyDescent="0.25">
      <c r="AA4234" s="7"/>
      <c r="AB4234" s="7"/>
      <c r="AC4234" s="7"/>
      <c r="AD4234">
        <f t="shared" si="252"/>
        <v>8.4620000000004744E-3</v>
      </c>
      <c r="AE4234">
        <f t="shared" si="251"/>
        <v>0.99621063641824148</v>
      </c>
      <c r="AF4234">
        <f t="shared" si="253"/>
        <v>0.99641449192595266</v>
      </c>
    </row>
    <row r="4235" spans="27:32" x14ac:dyDescent="0.25">
      <c r="AA4235" s="7"/>
      <c r="AB4235" s="7"/>
      <c r="AC4235" s="7"/>
      <c r="AD4235">
        <f t="shared" si="252"/>
        <v>8.4640000000004746E-3</v>
      </c>
      <c r="AE4235">
        <f t="shared" si="251"/>
        <v>0.99623561273866157</v>
      </c>
      <c r="AF4235">
        <f t="shared" si="253"/>
        <v>0.99643715411253919</v>
      </c>
    </row>
    <row r="4236" spans="27:32" x14ac:dyDescent="0.25">
      <c r="AA4236" s="7"/>
      <c r="AB4236" s="7"/>
      <c r="AC4236" s="7"/>
      <c r="AD4236">
        <f t="shared" si="252"/>
        <v>8.4660000000004749E-3</v>
      </c>
      <c r="AE4236">
        <f t="shared" si="251"/>
        <v>0.99626067479052682</v>
      </c>
      <c r="AF4236">
        <f t="shared" si="253"/>
        <v>0.9964598988928477</v>
      </c>
    </row>
    <row r="4237" spans="27:32" x14ac:dyDescent="0.25">
      <c r="AA4237" s="7"/>
      <c r="AB4237" s="7"/>
      <c r="AC4237" s="7"/>
      <c r="AD4237">
        <f t="shared" si="252"/>
        <v>8.4680000000004751E-3</v>
      </c>
      <c r="AE4237">
        <f t="shared" si="251"/>
        <v>0.99628582137047661</v>
      </c>
      <c r="AF4237">
        <f t="shared" si="253"/>
        <v>0.99648272516093195</v>
      </c>
    </row>
    <row r="4238" spans="27:32" x14ac:dyDescent="0.25">
      <c r="AA4238" s="7"/>
      <c r="AB4238" s="7"/>
      <c r="AC4238" s="7"/>
      <c r="AD4238">
        <f t="shared" si="252"/>
        <v>8.4700000000004754E-3</v>
      </c>
      <c r="AE4238">
        <f t="shared" si="251"/>
        <v>0.99631105127483788</v>
      </c>
      <c r="AF4238">
        <f t="shared" si="253"/>
        <v>0.99650563181045304</v>
      </c>
    </row>
    <row r="4239" spans="27:32" x14ac:dyDescent="0.25">
      <c r="AA4239" s="7"/>
      <c r="AB4239" s="7"/>
      <c r="AC4239" s="7"/>
      <c r="AD4239">
        <f t="shared" si="252"/>
        <v>8.4720000000004757E-3</v>
      </c>
      <c r="AE4239">
        <f t="shared" si="251"/>
        <v>0.99633636329967379</v>
      </c>
      <c r="AF4239">
        <f t="shared" si="253"/>
        <v>0.99652861773472412</v>
      </c>
    </row>
    <row r="4240" spans="27:32" x14ac:dyDescent="0.25">
      <c r="AA4240" s="7"/>
      <c r="AB4240" s="7"/>
      <c r="AC4240" s="7"/>
      <c r="AD4240">
        <f t="shared" si="252"/>
        <v>8.4740000000004759E-3</v>
      </c>
      <c r="AE4240">
        <f t="shared" si="251"/>
        <v>0.99636175624083134</v>
      </c>
      <c r="AF4240">
        <f t="shared" si="253"/>
        <v>0.99655168182675435</v>
      </c>
    </row>
    <row r="4241" spans="27:32" x14ac:dyDescent="0.25">
      <c r="AA4241" s="7"/>
      <c r="AB4241" s="7"/>
      <c r="AC4241" s="7"/>
      <c r="AD4241">
        <f t="shared" si="252"/>
        <v>8.4760000000004762E-3</v>
      </c>
      <c r="AE4241">
        <f t="shared" si="251"/>
        <v>0.9963872288939899</v>
      </c>
      <c r="AF4241">
        <f t="shared" si="253"/>
        <v>0.99657482297929334</v>
      </c>
    </row>
    <row r="4242" spans="27:32" x14ac:dyDescent="0.25">
      <c r="AA4242" s="7"/>
      <c r="AB4242" s="7"/>
      <c r="AC4242" s="7"/>
      <c r="AD4242">
        <f t="shared" si="252"/>
        <v>8.4780000000004765E-3</v>
      </c>
      <c r="AE4242">
        <f t="shared" si="251"/>
        <v>0.9964127800547089</v>
      </c>
      <c r="AF4242">
        <f t="shared" si="253"/>
        <v>0.99659804008487574</v>
      </c>
    </row>
    <row r="4243" spans="27:32" x14ac:dyDescent="0.25">
      <c r="AA4243" s="7"/>
      <c r="AB4243" s="7"/>
      <c r="AC4243" s="7"/>
      <c r="AD4243">
        <f t="shared" si="252"/>
        <v>8.4800000000004767E-3</v>
      </c>
      <c r="AE4243">
        <f t="shared" si="251"/>
        <v>0.99643840851847532</v>
      </c>
      <c r="AF4243">
        <f t="shared" si="253"/>
        <v>0.99662133203586523</v>
      </c>
    </row>
    <row r="4244" spans="27:32" x14ac:dyDescent="0.25">
      <c r="AA4244" s="7"/>
      <c r="AB4244" s="7"/>
      <c r="AC4244" s="7"/>
      <c r="AD4244">
        <f t="shared" si="252"/>
        <v>8.482000000000477E-3</v>
      </c>
      <c r="AE4244">
        <f t="shared" si="251"/>
        <v>0.996464113080752</v>
      </c>
      <c r="AF4244">
        <f t="shared" si="253"/>
        <v>0.99664469772449837</v>
      </c>
    </row>
    <row r="4245" spans="27:32" x14ac:dyDescent="0.25">
      <c r="AA4245" s="7"/>
      <c r="AB4245" s="7"/>
      <c r="AC4245" s="7"/>
      <c r="AD4245">
        <f t="shared" si="252"/>
        <v>8.4840000000004773E-3</v>
      </c>
      <c r="AE4245">
        <f t="shared" si="251"/>
        <v>0.99648989253702469</v>
      </c>
      <c r="AF4245">
        <f t="shared" si="253"/>
        <v>0.99666813604292903</v>
      </c>
    </row>
    <row r="4246" spans="27:32" x14ac:dyDescent="0.25">
      <c r="AA4246" s="7"/>
      <c r="AB4246" s="7"/>
      <c r="AC4246" s="7"/>
      <c r="AD4246">
        <f t="shared" si="252"/>
        <v>8.4860000000004775E-3</v>
      </c>
      <c r="AE4246">
        <f t="shared" si="251"/>
        <v>0.99651574568284951</v>
      </c>
      <c r="AF4246">
        <f t="shared" si="253"/>
        <v>0.99669164588327153</v>
      </c>
    </row>
    <row r="4247" spans="27:32" x14ac:dyDescent="0.25">
      <c r="AA4247" s="7"/>
      <c r="AB4247" s="7"/>
      <c r="AC4247" s="7"/>
      <c r="AD4247">
        <f t="shared" si="252"/>
        <v>8.4880000000004778E-3</v>
      </c>
      <c r="AE4247">
        <f t="shared" si="251"/>
        <v>0.9965416713139007</v>
      </c>
      <c r="AF4247">
        <f t="shared" si="253"/>
        <v>0.99671522613764496</v>
      </c>
    </row>
    <row r="4248" spans="27:32" x14ac:dyDescent="0.25">
      <c r="AA4248" s="7"/>
      <c r="AB4248" s="7"/>
      <c r="AC4248" s="7"/>
      <c r="AD4248">
        <f t="shared" si="252"/>
        <v>8.4900000000004781E-3</v>
      </c>
      <c r="AE4248">
        <f t="shared" si="251"/>
        <v>0.99656766822601717</v>
      </c>
      <c r="AF4248">
        <f t="shared" si="253"/>
        <v>0.99673887569821662</v>
      </c>
    </row>
    <row r="4249" spans="27:32" x14ac:dyDescent="0.25">
      <c r="AA4249" s="7"/>
      <c r="AB4249" s="7"/>
      <c r="AC4249" s="7"/>
      <c r="AD4249">
        <f t="shared" si="252"/>
        <v>8.4920000000004783E-3</v>
      </c>
      <c r="AE4249">
        <f t="shared" si="251"/>
        <v>0.99659373521525008</v>
      </c>
      <c r="AF4249">
        <f t="shared" si="253"/>
        <v>0.99676259345724538</v>
      </c>
    </row>
    <row r="4250" spans="27:32" x14ac:dyDescent="0.25">
      <c r="AA4250" s="7"/>
      <c r="AB4250" s="7"/>
      <c r="AC4250" s="7"/>
      <c r="AD4250">
        <f t="shared" si="252"/>
        <v>8.4940000000004786E-3</v>
      </c>
      <c r="AE4250">
        <f t="shared" si="251"/>
        <v>0.9966198710779095</v>
      </c>
      <c r="AF4250">
        <f t="shared" si="253"/>
        <v>0.99678637830712546</v>
      </c>
    </row>
    <row r="4251" spans="27:32" x14ac:dyDescent="0.25">
      <c r="AA4251" s="7"/>
      <c r="AB4251" s="7"/>
      <c r="AC4251" s="7"/>
      <c r="AD4251">
        <f t="shared" si="252"/>
        <v>8.4960000000004789E-3</v>
      </c>
      <c r="AE4251">
        <f t="shared" si="251"/>
        <v>0.99664607461061161</v>
      </c>
      <c r="AF4251">
        <f t="shared" si="253"/>
        <v>0.99681022914042938</v>
      </c>
    </row>
    <row r="4252" spans="27:32" x14ac:dyDescent="0.25">
      <c r="AA4252" s="7"/>
      <c r="AB4252" s="7"/>
      <c r="AC4252" s="7"/>
      <c r="AD4252">
        <f t="shared" si="252"/>
        <v>8.4980000000004791E-3</v>
      </c>
      <c r="AE4252">
        <f t="shared" si="251"/>
        <v>0.99667234461032461</v>
      </c>
      <c r="AF4252">
        <f t="shared" si="253"/>
        <v>0.99683414484995114</v>
      </c>
    </row>
    <row r="4253" spans="27:32" x14ac:dyDescent="0.25">
      <c r="AA4253" s="7"/>
      <c r="AB4253" s="7"/>
      <c r="AC4253" s="7"/>
      <c r="AD4253">
        <f t="shared" si="252"/>
        <v>8.5000000000004794E-3</v>
      </c>
      <c r="AE4253">
        <f t="shared" si="251"/>
        <v>0.99669867987441607</v>
      </c>
      <c r="AF4253">
        <f t="shared" si="253"/>
        <v>0.9968581243287491</v>
      </c>
    </row>
    <row r="4254" spans="27:32" x14ac:dyDescent="0.25">
      <c r="AA4254" s="7"/>
      <c r="AB4254" s="7"/>
      <c r="AC4254" s="7"/>
      <c r="AD4254">
        <f t="shared" si="252"/>
        <v>8.5020000000004797E-3</v>
      </c>
      <c r="AE4254">
        <f t="shared" si="251"/>
        <v>0.99672507920069886</v>
      </c>
      <c r="AF4254">
        <f t="shared" si="253"/>
        <v>0.99688216647018901</v>
      </c>
    </row>
    <row r="4255" spans="27:32" x14ac:dyDescent="0.25">
      <c r="AA4255" s="7"/>
      <c r="AB4255" s="7"/>
      <c r="AC4255" s="7"/>
      <c r="AD4255">
        <f t="shared" si="252"/>
        <v>8.5040000000004799E-3</v>
      </c>
      <c r="AE4255">
        <f t="shared" si="251"/>
        <v>0.99675154138747779</v>
      </c>
      <c r="AF4255">
        <f t="shared" si="253"/>
        <v>0.99690627016798716</v>
      </c>
    </row>
    <row r="4256" spans="27:32" x14ac:dyDescent="0.25">
      <c r="AA4256" s="7"/>
      <c r="AB4256" s="7"/>
      <c r="AC4256" s="7"/>
      <c r="AD4256">
        <f t="shared" si="252"/>
        <v>8.5060000000004802E-3</v>
      </c>
      <c r="AE4256">
        <f t="shared" si="251"/>
        <v>0.99677806523359525</v>
      </c>
      <c r="AF4256">
        <f t="shared" si="253"/>
        <v>0.9969304343162525</v>
      </c>
    </row>
    <row r="4257" spans="27:32" x14ac:dyDescent="0.25">
      <c r="AA4257" s="7"/>
      <c r="AB4257" s="7"/>
      <c r="AC4257" s="7"/>
      <c r="AD4257">
        <f t="shared" si="252"/>
        <v>8.5080000000004805E-3</v>
      </c>
      <c r="AE4257">
        <f t="shared" si="251"/>
        <v>0.99680464953847792</v>
      </c>
      <c r="AF4257">
        <f t="shared" si="253"/>
        <v>0.99695465780952963</v>
      </c>
    </row>
    <row r="4258" spans="27:32" x14ac:dyDescent="0.25">
      <c r="AA4258" s="7"/>
      <c r="AB4258" s="7"/>
      <c r="AC4258" s="7"/>
      <c r="AD4258">
        <f t="shared" si="252"/>
        <v>8.5100000000004807E-3</v>
      </c>
      <c r="AE4258">
        <f t="shared" si="251"/>
        <v>0.99683129310218199</v>
      </c>
      <c r="AF4258">
        <f t="shared" si="253"/>
        <v>0.99697893954284089</v>
      </c>
    </row>
    <row r="4259" spans="27:32" x14ac:dyDescent="0.25">
      <c r="AA4259" s="7"/>
      <c r="AB4259" s="7"/>
      <c r="AC4259" s="7"/>
      <c r="AD4259">
        <f t="shared" si="252"/>
        <v>8.512000000000481E-3</v>
      </c>
      <c r="AE4259">
        <f t="shared" si="251"/>
        <v>0.99685799472543901</v>
      </c>
      <c r="AF4259">
        <f t="shared" si="253"/>
        <v>0.99700327841172887</v>
      </c>
    </row>
    <row r="4260" spans="27:32" x14ac:dyDescent="0.25">
      <c r="AA4260" s="7"/>
      <c r="AB4260" s="7"/>
      <c r="AC4260" s="7"/>
      <c r="AD4260">
        <f t="shared" si="252"/>
        <v>8.5140000000004813E-3</v>
      </c>
      <c r="AE4260">
        <f t="shared" si="251"/>
        <v>0.99688475320970205</v>
      </c>
      <c r="AF4260">
        <f t="shared" si="253"/>
        <v>0.99702767331229869</v>
      </c>
    </row>
    <row r="4261" spans="27:32" x14ac:dyDescent="0.25">
      <c r="AA4261" s="7"/>
      <c r="AB4261" s="7"/>
      <c r="AC4261" s="7"/>
      <c r="AD4261">
        <f t="shared" si="252"/>
        <v>8.5160000000004815E-3</v>
      </c>
      <c r="AE4261">
        <f t="shared" si="251"/>
        <v>0.99691156735719033</v>
      </c>
      <c r="AF4261">
        <f t="shared" si="253"/>
        <v>0.99705212314125946</v>
      </c>
    </row>
    <row r="4262" spans="27:32" x14ac:dyDescent="0.25">
      <c r="AA4262" s="7"/>
      <c r="AB4262" s="7"/>
      <c r="AC4262" s="7"/>
      <c r="AD4262">
        <f t="shared" si="252"/>
        <v>8.5180000000004818E-3</v>
      </c>
      <c r="AE4262">
        <f t="shared" si="251"/>
        <v>0.99693843597093512</v>
      </c>
      <c r="AF4262">
        <f t="shared" si="253"/>
        <v>0.99707662679596687</v>
      </c>
    </row>
    <row r="4263" spans="27:32" x14ac:dyDescent="0.25">
      <c r="AA4263" s="7"/>
      <c r="AB4263" s="7"/>
      <c r="AC4263" s="7"/>
      <c r="AD4263">
        <f t="shared" si="252"/>
        <v>8.520000000000482E-3</v>
      </c>
      <c r="AE4263">
        <f t="shared" si="251"/>
        <v>0.99696535785482454</v>
      </c>
      <c r="AF4263">
        <f t="shared" si="253"/>
        <v>0.99710118317446472</v>
      </c>
    </row>
    <row r="4264" spans="27:32" x14ac:dyDescent="0.25">
      <c r="AA4264" s="7"/>
      <c r="AB4264" s="7"/>
      <c r="AC4264" s="7"/>
      <c r="AD4264">
        <f t="shared" si="252"/>
        <v>8.5220000000004823E-3</v>
      </c>
      <c r="AE4264">
        <f t="shared" si="251"/>
        <v>0.99699233181364899</v>
      </c>
      <c r="AF4264">
        <f t="shared" si="253"/>
        <v>0.99712579117552635</v>
      </c>
    </row>
    <row r="4265" spans="27:32" x14ac:dyDescent="0.25">
      <c r="AA4265" s="7"/>
      <c r="AB4265" s="7"/>
      <c r="AC4265" s="7"/>
      <c r="AD4265">
        <f t="shared" si="252"/>
        <v>8.5240000000004826E-3</v>
      </c>
      <c r="AE4265">
        <f t="shared" si="251"/>
        <v>0.99701935665314545</v>
      </c>
      <c r="AF4265">
        <f t="shared" si="253"/>
        <v>0.99715044969869659</v>
      </c>
    </row>
    <row r="4266" spans="27:32" x14ac:dyDescent="0.25">
      <c r="AA4266" s="7"/>
      <c r="AB4266" s="7"/>
      <c r="AC4266" s="7"/>
      <c r="AD4266">
        <f t="shared" si="252"/>
        <v>8.5260000000004828E-3</v>
      </c>
      <c r="AE4266">
        <f t="shared" si="251"/>
        <v>0.99704643118004255</v>
      </c>
      <c r="AF4266">
        <f t="shared" si="253"/>
        <v>0.99717515764433251</v>
      </c>
    </row>
    <row r="4267" spans="27:32" x14ac:dyDescent="0.25">
      <c r="AA4267" s="7"/>
      <c r="AB4267" s="7"/>
      <c r="AC4267" s="7"/>
      <c r="AD4267">
        <f t="shared" si="252"/>
        <v>8.5280000000004831E-3</v>
      </c>
      <c r="AE4267">
        <f t="shared" si="251"/>
        <v>0.99707355420210519</v>
      </c>
      <c r="AF4267">
        <f t="shared" si="253"/>
        <v>0.99719991391364504</v>
      </c>
    </row>
    <row r="4268" spans="27:32" x14ac:dyDescent="0.25">
      <c r="AA4268" s="7"/>
      <c r="AB4268" s="7"/>
      <c r="AC4268" s="7"/>
      <c r="AD4268">
        <f t="shared" si="252"/>
        <v>8.5300000000004834E-3</v>
      </c>
      <c r="AE4268">
        <f t="shared" si="251"/>
        <v>0.99710072452817866</v>
      </c>
      <c r="AF4268">
        <f t="shared" si="253"/>
        <v>0.99722471740874019</v>
      </c>
    </row>
    <row r="4269" spans="27:32" x14ac:dyDescent="0.25">
      <c r="AA4269" s="7"/>
      <c r="AB4269" s="7"/>
      <c r="AC4269" s="7"/>
      <c r="AD4269">
        <f t="shared" si="252"/>
        <v>8.5320000000004836E-3</v>
      </c>
      <c r="AE4269">
        <f t="shared" si="251"/>
        <v>0.99712794096823321</v>
      </c>
      <c r="AF4269">
        <f t="shared" si="253"/>
        <v>0.99724956703265966</v>
      </c>
    </row>
    <row r="4270" spans="27:32" x14ac:dyDescent="0.25">
      <c r="AA4270" s="7"/>
      <c r="AB4270" s="7"/>
      <c r="AC4270" s="7"/>
      <c r="AD4270">
        <f t="shared" si="252"/>
        <v>8.5340000000004839E-3</v>
      </c>
      <c r="AE4270">
        <f t="shared" si="251"/>
        <v>0.99715520233340782</v>
      </c>
      <c r="AF4270">
        <f t="shared" si="253"/>
        <v>0.99727446168942202</v>
      </c>
    </row>
    <row r="4271" spans="27:32" x14ac:dyDescent="0.25">
      <c r="AA4271" s="7"/>
      <c r="AB4271" s="7"/>
      <c r="AC4271" s="7"/>
      <c r="AD4271">
        <f t="shared" si="252"/>
        <v>8.5360000000004842E-3</v>
      </c>
      <c r="AE4271">
        <f t="shared" si="251"/>
        <v>0.99718250743605452</v>
      </c>
      <c r="AF4271">
        <f t="shared" si="253"/>
        <v>0.99729940028406305</v>
      </c>
    </row>
    <row r="4272" spans="27:32" x14ac:dyDescent="0.25">
      <c r="AA4272" s="7"/>
      <c r="AB4272" s="7"/>
      <c r="AC4272" s="7"/>
      <c r="AD4272">
        <f t="shared" si="252"/>
        <v>8.5380000000004844E-3</v>
      </c>
      <c r="AE4272">
        <f t="shared" si="251"/>
        <v>0.99720985508978166</v>
      </c>
      <c r="AF4272">
        <f t="shared" si="253"/>
        <v>0.99732438172267646</v>
      </c>
    </row>
    <row r="4273" spans="27:32" x14ac:dyDescent="0.25">
      <c r="AA4273" s="7"/>
      <c r="AB4273" s="7"/>
      <c r="AC4273" s="7"/>
      <c r="AD4273">
        <f t="shared" si="252"/>
        <v>8.5400000000004847E-3</v>
      </c>
      <c r="AE4273">
        <f t="shared" si="251"/>
        <v>0.99723724410949821</v>
      </c>
      <c r="AF4273">
        <f t="shared" si="253"/>
        <v>0.99734940491245416</v>
      </c>
    </row>
    <row r="4274" spans="27:32" x14ac:dyDescent="0.25">
      <c r="AA4274" s="7"/>
      <c r="AB4274" s="7"/>
      <c r="AC4274" s="7"/>
      <c r="AD4274">
        <f t="shared" si="252"/>
        <v>8.542000000000485E-3</v>
      </c>
      <c r="AE4274">
        <f t="shared" si="251"/>
        <v>0.99726467331145652</v>
      </c>
      <c r="AF4274">
        <f t="shared" si="253"/>
        <v>0.99737446876172664</v>
      </c>
    </row>
    <row r="4275" spans="27:32" x14ac:dyDescent="0.25">
      <c r="AA4275" s="7"/>
      <c r="AB4275" s="7"/>
      <c r="AC4275" s="7"/>
      <c r="AD4275">
        <f t="shared" si="252"/>
        <v>8.5440000000004852E-3</v>
      </c>
      <c r="AE4275">
        <f t="shared" si="251"/>
        <v>0.99729214151329604</v>
      </c>
      <c r="AF4275">
        <f t="shared" si="253"/>
        <v>0.99739957218000297</v>
      </c>
    </row>
    <row r="4276" spans="27:32" x14ac:dyDescent="0.25">
      <c r="AA4276" s="7"/>
      <c r="AB4276" s="7"/>
      <c r="AC4276" s="7"/>
      <c r="AD4276">
        <f t="shared" si="252"/>
        <v>8.5460000000004855E-3</v>
      </c>
      <c r="AE4276">
        <f t="shared" si="251"/>
        <v>0.99731964753408664</v>
      </c>
      <c r="AF4276">
        <f t="shared" si="253"/>
        <v>0.99742471407801059</v>
      </c>
    </row>
    <row r="4277" spans="27:32" x14ac:dyDescent="0.25">
      <c r="AA4277" s="7"/>
      <c r="AB4277" s="7"/>
      <c r="AC4277" s="7"/>
      <c r="AD4277">
        <f t="shared" si="252"/>
        <v>8.5480000000004858E-3</v>
      </c>
      <c r="AE4277">
        <f t="shared" si="251"/>
        <v>0.99734719019437101</v>
      </c>
      <c r="AF4277">
        <f t="shared" si="253"/>
        <v>0.99744989336773549</v>
      </c>
    </row>
    <row r="4278" spans="27:32" x14ac:dyDescent="0.25">
      <c r="AA4278" s="7"/>
      <c r="AB4278" s="7"/>
      <c r="AC4278" s="7"/>
      <c r="AD4278">
        <f t="shared" si="252"/>
        <v>8.550000000000486E-3</v>
      </c>
      <c r="AE4278">
        <f t="shared" si="251"/>
        <v>0.99737476831620786</v>
      </c>
      <c r="AF4278">
        <f t="shared" si="253"/>
        <v>0.99747510896246128</v>
      </c>
    </row>
    <row r="4279" spans="27:32" x14ac:dyDescent="0.25">
      <c r="AA4279" s="7"/>
      <c r="AB4279" s="7"/>
      <c r="AC4279" s="7"/>
      <c r="AD4279">
        <f t="shared" si="252"/>
        <v>8.5520000000004863E-3</v>
      </c>
      <c r="AE4279">
        <f t="shared" si="251"/>
        <v>0.9974023807232143</v>
      </c>
      <c r="AF4279">
        <f t="shared" si="253"/>
        <v>0.99750035977680918</v>
      </c>
    </row>
    <row r="4280" spans="27:32" x14ac:dyDescent="0.25">
      <c r="AA4280" s="7"/>
      <c r="AB4280" s="7"/>
      <c r="AC4280" s="7"/>
      <c r="AD4280">
        <f t="shared" si="252"/>
        <v>8.5540000000004866E-3</v>
      </c>
      <c r="AE4280">
        <f t="shared" si="251"/>
        <v>0.99743002624060884</v>
      </c>
      <c r="AF4280">
        <f t="shared" si="253"/>
        <v>0.99752564472677729</v>
      </c>
    </row>
    <row r="4281" spans="27:32" x14ac:dyDescent="0.25">
      <c r="AA4281" s="7"/>
      <c r="AB4281" s="7"/>
      <c r="AC4281" s="7"/>
      <c r="AD4281">
        <f t="shared" si="252"/>
        <v>8.5560000000004868E-3</v>
      </c>
      <c r="AE4281">
        <f t="shared" si="251"/>
        <v>0.99745770369525311</v>
      </c>
      <c r="AF4281">
        <f t="shared" si="253"/>
        <v>0.9975509627297795</v>
      </c>
    </row>
    <row r="4282" spans="27:32" x14ac:dyDescent="0.25">
      <c r="AA4282" s="7"/>
      <c r="AB4282" s="7"/>
      <c r="AC4282" s="7"/>
      <c r="AD4282">
        <f t="shared" si="252"/>
        <v>8.5580000000004871E-3</v>
      </c>
      <c r="AE4282">
        <f t="shared" si="251"/>
        <v>0.99748541191569418</v>
      </c>
      <c r="AF4282">
        <f t="shared" si="253"/>
        <v>0.99757631270468483</v>
      </c>
    </row>
    <row r="4283" spans="27:32" x14ac:dyDescent="0.25">
      <c r="AA4283" s="7"/>
      <c r="AB4283" s="7"/>
      <c r="AC4283" s="7"/>
      <c r="AD4283">
        <f t="shared" si="252"/>
        <v>8.5600000000004874E-3</v>
      </c>
      <c r="AE4283">
        <f t="shared" si="251"/>
        <v>0.99751314973220673</v>
      </c>
      <c r="AF4283">
        <f t="shared" si="253"/>
        <v>0.99760169357185602</v>
      </c>
    </row>
    <row r="4284" spans="27:32" x14ac:dyDescent="0.25">
      <c r="AA4284" s="7"/>
      <c r="AB4284" s="7"/>
      <c r="AC4284" s="7"/>
      <c r="AD4284">
        <f t="shared" si="252"/>
        <v>8.5620000000004876E-3</v>
      </c>
      <c r="AE4284">
        <f t="shared" si="251"/>
        <v>0.99754091597683425</v>
      </c>
      <c r="AF4284">
        <f t="shared" si="253"/>
        <v>0.99762710425318846</v>
      </c>
    </row>
    <row r="4285" spans="27:32" x14ac:dyDescent="0.25">
      <c r="AA4285" s="7"/>
      <c r="AB4285" s="7"/>
      <c r="AC4285" s="7"/>
      <c r="AD4285">
        <f t="shared" si="252"/>
        <v>8.5640000000004879E-3</v>
      </c>
      <c r="AE4285">
        <f t="shared" si="251"/>
        <v>0.99756870948343168</v>
      </c>
      <c r="AF4285">
        <f t="shared" si="253"/>
        <v>0.99765254367214862</v>
      </c>
    </row>
    <row r="4286" spans="27:32" x14ac:dyDescent="0.25">
      <c r="AA4286" s="7"/>
      <c r="AB4286" s="7"/>
      <c r="AC4286" s="7"/>
      <c r="AD4286">
        <f t="shared" si="252"/>
        <v>8.5660000000004882E-3</v>
      </c>
      <c r="AE4286">
        <f t="shared" si="251"/>
        <v>0.99759652908770557</v>
      </c>
      <c r="AF4286">
        <f t="shared" si="253"/>
        <v>0.99767801075381257</v>
      </c>
    </row>
    <row r="4287" spans="27:32" x14ac:dyDescent="0.25">
      <c r="AA4287" s="7"/>
      <c r="AB4287" s="7"/>
      <c r="AC4287" s="7"/>
      <c r="AD4287">
        <f t="shared" si="252"/>
        <v>8.5680000000004884E-3</v>
      </c>
      <c r="AE4287">
        <f t="shared" si="251"/>
        <v>0.99762437362725653</v>
      </c>
      <c r="AF4287">
        <f t="shared" si="253"/>
        <v>0.99770350442490374</v>
      </c>
    </row>
    <row r="4288" spans="27:32" x14ac:dyDescent="0.25">
      <c r="AA4288" s="7"/>
      <c r="AB4288" s="7"/>
      <c r="AC4288" s="7"/>
      <c r="AD4288">
        <f t="shared" si="252"/>
        <v>8.5700000000004887E-3</v>
      </c>
      <c r="AE4288">
        <f t="shared" si="251"/>
        <v>0.99765224194161939</v>
      </c>
      <c r="AF4288">
        <f t="shared" si="253"/>
        <v>0.99772902361383187</v>
      </c>
    </row>
    <row r="4289" spans="27:32" x14ac:dyDescent="0.25">
      <c r="AA4289" s="7"/>
      <c r="AB4289" s="7"/>
      <c r="AC4289" s="7"/>
      <c r="AD4289">
        <f t="shared" si="252"/>
        <v>8.572000000000489E-3</v>
      </c>
      <c r="AE4289">
        <f t="shared" si="251"/>
        <v>0.99768013287230461</v>
      </c>
      <c r="AF4289">
        <f t="shared" si="253"/>
        <v>0.99775456725072997</v>
      </c>
    </row>
    <row r="4290" spans="27:32" x14ac:dyDescent="0.25">
      <c r="AA4290" s="7"/>
      <c r="AB4290" s="7"/>
      <c r="AC4290" s="7"/>
      <c r="AD4290">
        <f t="shared" si="252"/>
        <v>8.5740000000004892E-3</v>
      </c>
      <c r="AE4290">
        <f t="shared" si="251"/>
        <v>0.99770804526283896</v>
      </c>
      <c r="AF4290">
        <f t="shared" si="253"/>
        <v>0.99778013426749257</v>
      </c>
    </row>
    <row r="4291" spans="27:32" x14ac:dyDescent="0.25">
      <c r="AA4291" s="7"/>
      <c r="AB4291" s="7"/>
      <c r="AC4291" s="7"/>
      <c r="AD4291">
        <f t="shared" si="252"/>
        <v>8.5760000000004895E-3</v>
      </c>
      <c r="AE4291">
        <f t="shared" ref="AE4291:AE4354" si="254">2*ZL*EXP((-NL*AD4291)/(2*NQ))*(SIN((AD4291*SQRT(4*NK*NQ-NL^2))/(2*NQ))/SQRT(4*NK*NQ-NL^2))-NL*ZK*EXP((-NL*AD4291)/(2*NQ))*(SIN((AD4291*SQRT(4*NK*NQ-NL^2))/(2*NQ))/(NK*SQRT(4*NK*NQ-NL^2)))-ZQ*(NL/NQ)*EXP((-NL*AD4291)/(2*NQ))*(SIN((AD4291*SQRT(4*NK*NQ-NL^2))/(2*NQ))/SQRT(4*NK*NQ-NL^2))+ZQ*EXP((-NL*AD4291)/(2*NQ))*(COS((AD4291*SQRT(4*NK*NQ-NL^2))/(2*NQ))/NQ)-ZK*EXP((-NL*AD4291)/(2*NQ))*(COS((AD4291*SQRT(4*NK*NQ-NL^2))/(2*NQ))/NK)+ZK/NK</f>
        <v>0.99773597795880564</v>
      </c>
      <c r="AF4291">
        <f t="shared" si="253"/>
        <v>0.99780572359781339</v>
      </c>
    </row>
    <row r="4292" spans="27:32" x14ac:dyDescent="0.25">
      <c r="AA4292" s="7"/>
      <c r="AB4292" s="7"/>
      <c r="AC4292" s="7"/>
      <c r="AD4292">
        <f t="shared" ref="AD4292:AD4355" si="255">AD4291+t_MAX/5000</f>
        <v>8.5780000000004897E-3</v>
      </c>
      <c r="AE4292">
        <f t="shared" si="254"/>
        <v>0.99776392980788553</v>
      </c>
      <c r="AF4292">
        <f t="shared" si="253"/>
        <v>0.99783133417722258</v>
      </c>
    </row>
    <row r="4293" spans="27:32" x14ac:dyDescent="0.25">
      <c r="AA4293" s="7"/>
      <c r="AB4293" s="7"/>
      <c r="AC4293" s="7"/>
      <c r="AD4293">
        <f t="shared" si="255"/>
        <v>8.58000000000049E-3</v>
      </c>
      <c r="AE4293">
        <f t="shared" si="254"/>
        <v>0.99779189965989612</v>
      </c>
      <c r="AF4293">
        <f t="shared" ref="AF4293:AF4356" si="256">(1*(ZQ/TA_SIM^2+ZL/TA_SIM+ZK)-1*(2*ZQ/TA_SIM^2+ZL/TA_SIM)+1*(ZQ/TA_SIM^2)+AF4292*(2*NQ/TA_SIM^2+NL/TA_SIM)-AF4291*(NQ/TA_SIM^2))/(NQ/TA_SIM^2+NL/TA_SIM+NK)</f>
        <v>0.99785696494312393</v>
      </c>
    </row>
    <row r="4294" spans="27:32" x14ac:dyDescent="0.25">
      <c r="AA4294" s="7"/>
      <c r="AB4294" s="7"/>
      <c r="AC4294" s="7"/>
      <c r="AD4294">
        <f t="shared" si="255"/>
        <v>8.5820000000004903E-3</v>
      </c>
      <c r="AE4294">
        <f t="shared" si="254"/>
        <v>0.99781988636683261</v>
      </c>
      <c r="AF4294">
        <f t="shared" si="256"/>
        <v>0.99788261483483176</v>
      </c>
    </row>
    <row r="4295" spans="27:32" x14ac:dyDescent="0.25">
      <c r="AA4295" s="7"/>
      <c r="AB4295" s="7"/>
      <c r="AC4295" s="7"/>
      <c r="AD4295">
        <f t="shared" si="255"/>
        <v>8.5840000000004905E-3</v>
      </c>
      <c r="AE4295">
        <f t="shared" si="254"/>
        <v>0.99784788878290709</v>
      </c>
      <c r="AF4295">
        <f t="shared" si="256"/>
        <v>0.99790828279360833</v>
      </c>
    </row>
    <row r="4296" spans="27:32" x14ac:dyDescent="0.25">
      <c r="AA4296" s="7"/>
      <c r="AB4296" s="7"/>
      <c r="AC4296" s="7"/>
      <c r="AD4296">
        <f t="shared" si="255"/>
        <v>8.5860000000004908E-3</v>
      </c>
      <c r="AE4296">
        <f t="shared" si="254"/>
        <v>0.9978759057645884</v>
      </c>
      <c r="AF4296">
        <f t="shared" si="256"/>
        <v>0.99793396776270016</v>
      </c>
    </row>
    <row r="4297" spans="27:32" x14ac:dyDescent="0.25">
      <c r="AA4297" s="7"/>
      <c r="AB4297" s="7"/>
      <c r="AC4297" s="7"/>
      <c r="AD4297">
        <f t="shared" si="255"/>
        <v>8.5880000000004911E-3</v>
      </c>
      <c r="AE4297">
        <f t="shared" si="254"/>
        <v>0.99790393617064133</v>
      </c>
      <c r="AF4297">
        <f t="shared" si="256"/>
        <v>0.99795966868737451</v>
      </c>
    </row>
    <row r="4298" spans="27:32" x14ac:dyDescent="0.25">
      <c r="AA4298" s="7"/>
      <c r="AB4298" s="7"/>
      <c r="AC4298" s="7"/>
      <c r="AD4298">
        <f t="shared" si="255"/>
        <v>8.5900000000004913E-3</v>
      </c>
      <c r="AE4298">
        <f t="shared" si="254"/>
        <v>0.99793197886216622</v>
      </c>
      <c r="AF4298">
        <f t="shared" si="256"/>
        <v>0.99798538451495633</v>
      </c>
    </row>
    <row r="4299" spans="27:32" x14ac:dyDescent="0.25">
      <c r="AA4299" s="7"/>
      <c r="AB4299" s="7"/>
      <c r="AC4299" s="7"/>
      <c r="AD4299">
        <f t="shared" si="255"/>
        <v>8.5920000000004916E-3</v>
      </c>
      <c r="AE4299">
        <f t="shared" si="254"/>
        <v>0.99796003270263767</v>
      </c>
      <c r="AF4299">
        <f t="shared" si="256"/>
        <v>0.99801111419486377</v>
      </c>
    </row>
    <row r="4300" spans="27:32" x14ac:dyDescent="0.25">
      <c r="AA4300" s="7"/>
      <c r="AB4300" s="7"/>
      <c r="AC4300" s="7"/>
      <c r="AD4300">
        <f t="shared" si="255"/>
        <v>8.5940000000004919E-3</v>
      </c>
      <c r="AE4300">
        <f t="shared" si="254"/>
        <v>0.9979880965579434</v>
      </c>
      <c r="AF4300">
        <f t="shared" si="256"/>
        <v>0.99803685667864461</v>
      </c>
    </row>
    <row r="4301" spans="27:32" x14ac:dyDescent="0.25">
      <c r="AA4301" s="7"/>
      <c r="AB4301" s="7"/>
      <c r="AC4301" s="7"/>
      <c r="AD4301">
        <f t="shared" si="255"/>
        <v>8.5960000000004921E-3</v>
      </c>
      <c r="AE4301">
        <f t="shared" si="254"/>
        <v>0.99801616929642323</v>
      </c>
      <c r="AF4301">
        <f t="shared" si="256"/>
        <v>0.99806261092001192</v>
      </c>
    </row>
    <row r="4302" spans="27:32" x14ac:dyDescent="0.25">
      <c r="AA4302" s="7"/>
      <c r="AB4302" s="7"/>
      <c r="AC4302" s="7"/>
      <c r="AD4302">
        <f t="shared" si="255"/>
        <v>8.5980000000004924E-3</v>
      </c>
      <c r="AE4302">
        <f t="shared" si="254"/>
        <v>0.99804424978890705</v>
      </c>
      <c r="AF4302">
        <f t="shared" si="256"/>
        <v>0.99808837587488031</v>
      </c>
    </row>
    <row r="4303" spans="27:32" x14ac:dyDescent="0.25">
      <c r="AA4303" s="7"/>
      <c r="AB4303" s="7"/>
      <c r="AC4303" s="7"/>
      <c r="AD4303">
        <f t="shared" si="255"/>
        <v>8.6000000000004927E-3</v>
      </c>
      <c r="AE4303">
        <f t="shared" si="254"/>
        <v>0.99807233690875363</v>
      </c>
      <c r="AF4303">
        <f t="shared" si="256"/>
        <v>0.99811415050140073</v>
      </c>
    </row>
    <row r="4304" spans="27:32" x14ac:dyDescent="0.25">
      <c r="AA4304" s="7"/>
      <c r="AB4304" s="7"/>
      <c r="AC4304" s="7"/>
      <c r="AD4304">
        <f t="shared" si="255"/>
        <v>8.6020000000004929E-3</v>
      </c>
      <c r="AE4304">
        <f t="shared" si="254"/>
        <v>0.99810042953188838</v>
      </c>
      <c r="AF4304">
        <f t="shared" si="256"/>
        <v>0.99813993375999621</v>
      </c>
    </row>
    <row r="4305" spans="27:32" x14ac:dyDescent="0.25">
      <c r="AA4305" s="7"/>
      <c r="AB4305" s="7"/>
      <c r="AC4305" s="7"/>
      <c r="AD4305">
        <f t="shared" si="255"/>
        <v>8.6040000000004932E-3</v>
      </c>
      <c r="AE4305">
        <f t="shared" si="254"/>
        <v>0.99812852653684114</v>
      </c>
      <c r="AF4305">
        <f t="shared" si="256"/>
        <v>0.99816572461339681</v>
      </c>
    </row>
    <row r="4306" spans="27:32" x14ac:dyDescent="0.25">
      <c r="AA4306" s="7"/>
      <c r="AB4306" s="7"/>
      <c r="AC4306" s="7"/>
      <c r="AD4306">
        <f t="shared" si="255"/>
        <v>8.6060000000004935E-3</v>
      </c>
      <c r="AE4306">
        <f t="shared" si="254"/>
        <v>0.99815662680478423</v>
      </c>
      <c r="AF4306">
        <f t="shared" si="256"/>
        <v>0.9981915220266746</v>
      </c>
    </row>
    <row r="4307" spans="27:32" x14ac:dyDescent="0.25">
      <c r="AA4307" s="7"/>
      <c r="AB4307" s="7"/>
      <c r="AC4307" s="7"/>
      <c r="AD4307">
        <f t="shared" si="255"/>
        <v>8.6080000000004937E-3</v>
      </c>
      <c r="AE4307">
        <f t="shared" si="254"/>
        <v>0.99818472921956947</v>
      </c>
      <c r="AF4307">
        <f t="shared" si="256"/>
        <v>0.99821732496727866</v>
      </c>
    </row>
    <row r="4308" spans="27:32" x14ac:dyDescent="0.25">
      <c r="AA4308" s="7"/>
      <c r="AB4308" s="7"/>
      <c r="AC4308" s="7"/>
      <c r="AD4308">
        <f t="shared" si="255"/>
        <v>8.610000000000494E-3</v>
      </c>
      <c r="AE4308">
        <f t="shared" si="254"/>
        <v>0.99821283266776584</v>
      </c>
      <c r="AF4308">
        <f t="shared" si="256"/>
        <v>0.99824313240506968</v>
      </c>
    </row>
    <row r="4309" spans="27:32" x14ac:dyDescent="0.25">
      <c r="AA4309" s="7"/>
      <c r="AB4309" s="7"/>
      <c r="AC4309" s="7"/>
      <c r="AD4309">
        <f t="shared" si="255"/>
        <v>8.6120000000004943E-3</v>
      </c>
      <c r="AE4309">
        <f t="shared" si="254"/>
        <v>0.99824093603869646</v>
      </c>
      <c r="AF4309">
        <f t="shared" si="256"/>
        <v>0.99826894331235394</v>
      </c>
    </row>
    <row r="4310" spans="27:32" x14ac:dyDescent="0.25">
      <c r="AA4310" s="7"/>
      <c r="AB4310" s="7"/>
      <c r="AC4310" s="7"/>
      <c r="AD4310">
        <f t="shared" si="255"/>
        <v>8.6140000000004945E-3</v>
      </c>
      <c r="AE4310">
        <f t="shared" si="254"/>
        <v>0.99826903822447521</v>
      </c>
      <c r="AF4310">
        <f t="shared" si="256"/>
        <v>0.99829475666391798</v>
      </c>
    </row>
    <row r="4311" spans="27:32" x14ac:dyDescent="0.25">
      <c r="AA4311" s="7"/>
      <c r="AB4311" s="7"/>
      <c r="AC4311" s="7"/>
      <c r="AD4311">
        <f t="shared" si="255"/>
        <v>8.6160000000004948E-3</v>
      </c>
      <c r="AE4311">
        <f t="shared" si="254"/>
        <v>0.99829713812004384</v>
      </c>
      <c r="AF4311">
        <f t="shared" si="256"/>
        <v>0.99832057143706276</v>
      </c>
    </row>
    <row r="4312" spans="27:32" x14ac:dyDescent="0.25">
      <c r="AA4312" s="7"/>
      <c r="AB4312" s="7"/>
      <c r="AC4312" s="7"/>
      <c r="AD4312">
        <f t="shared" si="255"/>
        <v>8.6180000000004951E-3</v>
      </c>
      <c r="AE4312">
        <f t="shared" si="254"/>
        <v>0.9983252346232081</v>
      </c>
      <c r="AF4312">
        <f t="shared" si="256"/>
        <v>0.99834638661163722</v>
      </c>
    </row>
    <row r="4313" spans="27:32" x14ac:dyDescent="0.25">
      <c r="AA4313" s="7"/>
      <c r="AB4313" s="7"/>
      <c r="AC4313" s="7"/>
      <c r="AD4313">
        <f t="shared" si="255"/>
        <v>8.6200000000004953E-3</v>
      </c>
      <c r="AE4313">
        <f t="shared" si="254"/>
        <v>0.99835332663467435</v>
      </c>
      <c r="AF4313">
        <f t="shared" si="256"/>
        <v>0.99837220117007164</v>
      </c>
    </row>
    <row r="4314" spans="27:32" x14ac:dyDescent="0.25">
      <c r="AA4314" s="7"/>
      <c r="AB4314" s="7"/>
      <c r="AC4314" s="7"/>
      <c r="AD4314">
        <f t="shared" si="255"/>
        <v>8.6220000000004956E-3</v>
      </c>
      <c r="AE4314">
        <f t="shared" si="254"/>
        <v>0.99838141305808503</v>
      </c>
      <c r="AF4314">
        <f t="shared" si="256"/>
        <v>0.99839801409741202</v>
      </c>
    </row>
    <row r="4315" spans="27:32" x14ac:dyDescent="0.25">
      <c r="AA4315" s="7"/>
      <c r="AB4315" s="7"/>
      <c r="AC4315" s="7"/>
      <c r="AD4315">
        <f t="shared" si="255"/>
        <v>8.6240000000004959E-3</v>
      </c>
      <c r="AE4315">
        <f t="shared" si="254"/>
        <v>0.9984094928000552</v>
      </c>
      <c r="AF4315">
        <f t="shared" si="256"/>
        <v>0.99842382438135291</v>
      </c>
    </row>
    <row r="4316" spans="27:32" x14ac:dyDescent="0.25">
      <c r="AA4316" s="7"/>
      <c r="AB4316" s="7"/>
      <c r="AC4316" s="7"/>
      <c r="AD4316">
        <f t="shared" si="255"/>
        <v>8.6260000000004961E-3</v>
      </c>
      <c r="AE4316">
        <f t="shared" si="254"/>
        <v>0.99843756477020784</v>
      </c>
      <c r="AF4316">
        <f t="shared" si="256"/>
        <v>0.99844963101227047</v>
      </c>
    </row>
    <row r="4317" spans="27:32" x14ac:dyDescent="0.25">
      <c r="AA4317" s="7"/>
      <c r="AB4317" s="7"/>
      <c r="AC4317" s="7"/>
      <c r="AD4317">
        <f t="shared" si="255"/>
        <v>8.6280000000004964E-3</v>
      </c>
      <c r="AE4317">
        <f t="shared" si="254"/>
        <v>0.99846562788120929</v>
      </c>
      <c r="AF4317">
        <f t="shared" si="256"/>
        <v>0.99847543298325525</v>
      </c>
    </row>
    <row r="4318" spans="27:32" x14ac:dyDescent="0.25">
      <c r="AA4318" s="7"/>
      <c r="AB4318" s="7"/>
      <c r="AC4318" s="7"/>
      <c r="AD4318">
        <f t="shared" si="255"/>
        <v>8.6300000000004966E-3</v>
      </c>
      <c r="AE4318">
        <f t="shared" si="254"/>
        <v>0.99849368104880454</v>
      </c>
      <c r="AF4318">
        <f t="shared" si="256"/>
        <v>0.9985012292901454</v>
      </c>
    </row>
    <row r="4319" spans="27:32" x14ac:dyDescent="0.25">
      <c r="AA4319" s="7"/>
      <c r="AB4319" s="7"/>
      <c r="AC4319" s="7"/>
      <c r="AD4319">
        <f t="shared" si="255"/>
        <v>8.6320000000004969E-3</v>
      </c>
      <c r="AE4319">
        <f t="shared" si="254"/>
        <v>0.99852172319185217</v>
      </c>
      <c r="AF4319">
        <f t="shared" si="256"/>
        <v>0.9985270189315586</v>
      </c>
    </row>
    <row r="4320" spans="27:32" x14ac:dyDescent="0.25">
      <c r="AA4320" s="7"/>
      <c r="AB4320" s="7"/>
      <c r="AC4320" s="7"/>
      <c r="AD4320">
        <f t="shared" si="255"/>
        <v>8.6340000000004972E-3</v>
      </c>
      <c r="AE4320">
        <f t="shared" si="254"/>
        <v>0.99854975323235939</v>
      </c>
      <c r="AF4320">
        <f t="shared" si="256"/>
        <v>0.99855280090892518</v>
      </c>
    </row>
    <row r="4321" spans="27:32" x14ac:dyDescent="0.25">
      <c r="AA4321" s="7"/>
      <c r="AB4321" s="7"/>
      <c r="AC4321" s="7"/>
      <c r="AD4321">
        <f t="shared" si="255"/>
        <v>8.6360000000004974E-3</v>
      </c>
      <c r="AE4321">
        <f t="shared" si="254"/>
        <v>0.9985777700955164</v>
      </c>
      <c r="AF4321">
        <f t="shared" si="256"/>
        <v>0.99857857422651963</v>
      </c>
    </row>
    <row r="4322" spans="27:32" x14ac:dyDescent="0.25">
      <c r="AA4322" s="7"/>
      <c r="AB4322" s="7"/>
      <c r="AC4322" s="7"/>
      <c r="AD4322">
        <f t="shared" si="255"/>
        <v>8.6380000000004977E-3</v>
      </c>
      <c r="AE4322">
        <f t="shared" si="254"/>
        <v>0.99860577270973083</v>
      </c>
      <c r="AF4322">
        <f t="shared" si="256"/>
        <v>0.99860433789149283</v>
      </c>
    </row>
    <row r="4323" spans="27:32" x14ac:dyDescent="0.25">
      <c r="AA4323" s="7"/>
      <c r="AB4323" s="7"/>
      <c r="AC4323" s="7"/>
      <c r="AD4323">
        <f t="shared" si="255"/>
        <v>8.640000000000498E-3</v>
      </c>
      <c r="AE4323">
        <f t="shared" si="254"/>
        <v>0.99863376000666215</v>
      </c>
      <c r="AF4323">
        <f t="shared" si="256"/>
        <v>0.99863009091390409</v>
      </c>
    </row>
    <row r="4324" spans="27:32" x14ac:dyDescent="0.25">
      <c r="AA4324" s="7"/>
      <c r="AB4324" s="7"/>
      <c r="AC4324" s="7"/>
      <c r="AD4324">
        <f t="shared" si="255"/>
        <v>8.6420000000004982E-3</v>
      </c>
      <c r="AE4324">
        <f t="shared" si="254"/>
        <v>0.9986617309212551</v>
      </c>
      <c r="AF4324">
        <f t="shared" si="256"/>
        <v>0.99865583230675226</v>
      </c>
    </row>
    <row r="4325" spans="27:32" x14ac:dyDescent="0.25">
      <c r="AA4325" s="7"/>
      <c r="AB4325" s="7"/>
      <c r="AC4325" s="7"/>
      <c r="AD4325">
        <f t="shared" si="255"/>
        <v>8.6440000000004985E-3</v>
      </c>
      <c r="AE4325">
        <f t="shared" si="254"/>
        <v>0.99868968439177397</v>
      </c>
      <c r="AF4325">
        <f t="shared" si="256"/>
        <v>0.99868156108600725</v>
      </c>
    </row>
    <row r="4326" spans="27:32" x14ac:dyDescent="0.25">
      <c r="AA4326" s="7"/>
      <c r="AB4326" s="7"/>
      <c r="AC4326" s="7"/>
      <c r="AD4326">
        <f t="shared" si="255"/>
        <v>8.6460000000004988E-3</v>
      </c>
      <c r="AE4326">
        <f t="shared" si="254"/>
        <v>0.99871761935983594</v>
      </c>
      <c r="AF4326">
        <f t="shared" si="256"/>
        <v>0.99870727627064138</v>
      </c>
    </row>
    <row r="4327" spans="27:32" x14ac:dyDescent="0.25">
      <c r="AA4327" s="7"/>
      <c r="AB4327" s="7"/>
      <c r="AC4327" s="7"/>
      <c r="AD4327">
        <f t="shared" si="255"/>
        <v>8.648000000000499E-3</v>
      </c>
      <c r="AE4327">
        <f t="shared" si="254"/>
        <v>0.99874553477044437</v>
      </c>
      <c r="AF4327">
        <f t="shared" si="256"/>
        <v>0.99873297688266016</v>
      </c>
    </row>
    <row r="4328" spans="27:32" x14ac:dyDescent="0.25">
      <c r="AA4328" s="7"/>
      <c r="AB4328" s="7"/>
      <c r="AC4328" s="7"/>
      <c r="AD4328">
        <f t="shared" si="255"/>
        <v>8.6500000000004993E-3</v>
      </c>
      <c r="AE4328">
        <f t="shared" si="254"/>
        <v>0.99877342957202186</v>
      </c>
      <c r="AF4328">
        <f t="shared" si="256"/>
        <v>0.99875866194713292</v>
      </c>
    </row>
    <row r="4329" spans="27:32" x14ac:dyDescent="0.25">
      <c r="AA4329" s="7"/>
      <c r="AB4329" s="7"/>
      <c r="AC4329" s="7"/>
      <c r="AD4329">
        <f t="shared" si="255"/>
        <v>8.6520000000004996E-3</v>
      </c>
      <c r="AE4329">
        <f t="shared" si="254"/>
        <v>0.9988013027164433</v>
      </c>
      <c r="AF4329">
        <f t="shared" si="256"/>
        <v>0.99878433049222393</v>
      </c>
    </row>
    <row r="4330" spans="27:32" x14ac:dyDescent="0.25">
      <c r="AA4330" s="7"/>
      <c r="AB4330" s="7"/>
      <c r="AC4330" s="7"/>
      <c r="AD4330">
        <f t="shared" si="255"/>
        <v>8.6540000000004998E-3</v>
      </c>
      <c r="AE4330">
        <f t="shared" si="254"/>
        <v>0.99882915315906828</v>
      </c>
      <c r="AF4330">
        <f t="shared" si="256"/>
        <v>0.99880998154922229</v>
      </c>
    </row>
    <row r="4331" spans="27:32" x14ac:dyDescent="0.25">
      <c r="AA4331" s="7"/>
      <c r="AB4331" s="7"/>
      <c r="AC4331" s="7"/>
      <c r="AD4331">
        <f t="shared" si="255"/>
        <v>8.6560000000005001E-3</v>
      </c>
      <c r="AE4331">
        <f t="shared" si="254"/>
        <v>0.99885697985877364</v>
      </c>
      <c r="AF4331">
        <f t="shared" si="256"/>
        <v>0.9988356141525726</v>
      </c>
    </row>
    <row r="4332" spans="27:32" x14ac:dyDescent="0.25">
      <c r="AA4332" s="7"/>
      <c r="AB4332" s="7"/>
      <c r="AC4332" s="7"/>
      <c r="AD4332">
        <f t="shared" si="255"/>
        <v>8.6580000000005004E-3</v>
      </c>
      <c r="AE4332">
        <f t="shared" si="254"/>
        <v>0.99888478177798579</v>
      </c>
      <c r="AF4332">
        <f t="shared" si="256"/>
        <v>0.99886122733990446</v>
      </c>
    </row>
    <row r="4333" spans="27:32" x14ac:dyDescent="0.25">
      <c r="AA4333" s="7"/>
      <c r="AB4333" s="7"/>
      <c r="AC4333" s="7"/>
      <c r="AD4333">
        <f t="shared" si="255"/>
        <v>8.6600000000005006E-3</v>
      </c>
      <c r="AE4333">
        <f t="shared" si="254"/>
        <v>0.99891255788271283</v>
      </c>
      <c r="AF4333">
        <f t="shared" si="256"/>
        <v>0.99888682015206265</v>
      </c>
    </row>
    <row r="4334" spans="27:32" x14ac:dyDescent="0.25">
      <c r="AA4334" s="7"/>
      <c r="AB4334" s="7"/>
      <c r="AC4334" s="7"/>
      <c r="AD4334">
        <f t="shared" si="255"/>
        <v>8.6620000000005009E-3</v>
      </c>
      <c r="AE4334">
        <f t="shared" si="254"/>
        <v>0.99894030714257576</v>
      </c>
      <c r="AF4334">
        <f t="shared" si="256"/>
        <v>0.99891239163313628</v>
      </c>
    </row>
    <row r="4335" spans="27:32" x14ac:dyDescent="0.25">
      <c r="AA4335" s="7"/>
      <c r="AB4335" s="7"/>
      <c r="AC4335" s="7"/>
      <c r="AD4335">
        <f t="shared" si="255"/>
        <v>8.6640000000005012E-3</v>
      </c>
      <c r="AE4335">
        <f t="shared" si="254"/>
        <v>0.99896802853084055</v>
      </c>
      <c r="AF4335">
        <f t="shared" si="256"/>
        <v>0.99893794083048859</v>
      </c>
    </row>
    <row r="4336" spans="27:32" x14ac:dyDescent="0.25">
      <c r="AA4336" s="7"/>
      <c r="AB4336" s="7"/>
      <c r="AC4336" s="7"/>
      <c r="AD4336">
        <f t="shared" si="255"/>
        <v>8.6660000000005014E-3</v>
      </c>
      <c r="AE4336">
        <f t="shared" si="254"/>
        <v>0.99899572102444956</v>
      </c>
      <c r="AF4336">
        <f t="shared" si="256"/>
        <v>0.99896346679478609</v>
      </c>
    </row>
    <row r="4337" spans="27:32" x14ac:dyDescent="0.25">
      <c r="AA4337" s="7"/>
      <c r="AB4337" s="7"/>
      <c r="AC4337" s="7"/>
      <c r="AD4337">
        <f t="shared" si="255"/>
        <v>8.6680000000005017E-3</v>
      </c>
      <c r="AE4337">
        <f t="shared" si="254"/>
        <v>0.99902338360405207</v>
      </c>
      <c r="AF4337">
        <f t="shared" si="256"/>
        <v>0.99898896858002728</v>
      </c>
    </row>
    <row r="4338" spans="27:32" x14ac:dyDescent="0.25">
      <c r="AA4338" s="7"/>
      <c r="AB4338" s="7"/>
      <c r="AC4338" s="7"/>
      <c r="AD4338">
        <f t="shared" si="255"/>
        <v>8.670000000000502E-3</v>
      </c>
      <c r="AE4338">
        <f t="shared" si="254"/>
        <v>0.99905101525403572</v>
      </c>
      <c r="AF4338">
        <f t="shared" si="256"/>
        <v>0.9990144452435713</v>
      </c>
    </row>
    <row r="4339" spans="27:32" x14ac:dyDescent="0.25">
      <c r="AA4339" s="7"/>
      <c r="AB4339" s="7"/>
      <c r="AC4339" s="7"/>
      <c r="AD4339">
        <f t="shared" si="255"/>
        <v>8.6720000000005022E-3</v>
      </c>
      <c r="AE4339">
        <f t="shared" si="254"/>
        <v>0.99907861496255701</v>
      </c>
      <c r="AF4339">
        <f t="shared" si="256"/>
        <v>0.99903989584616715</v>
      </c>
    </row>
    <row r="4340" spans="27:32" x14ac:dyDescent="0.25">
      <c r="AA4340" s="7"/>
      <c r="AB4340" s="7"/>
      <c r="AC4340" s="7"/>
      <c r="AD4340">
        <f t="shared" si="255"/>
        <v>8.6740000000005025E-3</v>
      </c>
      <c r="AE4340">
        <f t="shared" si="254"/>
        <v>0.99910618172157162</v>
      </c>
      <c r="AF4340">
        <f t="shared" si="256"/>
        <v>0.99906531945198118</v>
      </c>
    </row>
    <row r="4341" spans="27:32" x14ac:dyDescent="0.25">
      <c r="AA4341" s="7"/>
      <c r="AB4341" s="7"/>
      <c r="AC4341" s="7"/>
      <c r="AD4341">
        <f t="shared" si="255"/>
        <v>8.6760000000005028E-3</v>
      </c>
      <c r="AE4341">
        <f t="shared" si="254"/>
        <v>0.99913371452686472</v>
      </c>
      <c r="AF4341">
        <f t="shared" si="256"/>
        <v>0.99909071512862602</v>
      </c>
    </row>
    <row r="4342" spans="27:32" x14ac:dyDescent="0.25">
      <c r="AA4342" s="7"/>
      <c r="AB4342" s="7"/>
      <c r="AC4342" s="7"/>
      <c r="AD4342">
        <f t="shared" si="255"/>
        <v>8.678000000000503E-3</v>
      </c>
      <c r="AE4342">
        <f t="shared" si="254"/>
        <v>0.99916121237808087</v>
      </c>
      <c r="AF4342">
        <f t="shared" si="256"/>
        <v>0.99911608194718815</v>
      </c>
    </row>
    <row r="4343" spans="27:32" x14ac:dyDescent="0.25">
      <c r="AA4343" s="7"/>
      <c r="AB4343" s="7"/>
      <c r="AC4343" s="7"/>
      <c r="AD4343">
        <f t="shared" si="255"/>
        <v>8.6800000000005033E-3</v>
      </c>
      <c r="AE4343">
        <f t="shared" si="254"/>
        <v>0.99918867427875391</v>
      </c>
      <c r="AF4343">
        <f t="shared" si="256"/>
        <v>0.99914141898225539</v>
      </c>
    </row>
    <row r="4344" spans="27:32" x14ac:dyDescent="0.25">
      <c r="AA4344" s="7"/>
      <c r="AB4344" s="7"/>
      <c r="AC4344" s="7"/>
      <c r="AD4344">
        <f t="shared" si="255"/>
        <v>8.6820000000005036E-3</v>
      </c>
      <c r="AE4344">
        <f t="shared" si="254"/>
        <v>0.99921609923633636</v>
      </c>
      <c r="AF4344">
        <f t="shared" si="256"/>
        <v>0.99916672531194484</v>
      </c>
    </row>
    <row r="4345" spans="27:32" x14ac:dyDescent="0.25">
      <c r="AA4345" s="7"/>
      <c r="AB4345" s="7"/>
      <c r="AC4345" s="7"/>
      <c r="AD4345">
        <f t="shared" si="255"/>
        <v>8.6840000000005038E-3</v>
      </c>
      <c r="AE4345">
        <f t="shared" si="254"/>
        <v>0.99924348626222892</v>
      </c>
      <c r="AF4345">
        <f t="shared" si="256"/>
        <v>0.99919200001793052</v>
      </c>
    </row>
    <row r="4346" spans="27:32" x14ac:dyDescent="0.25">
      <c r="AA4346" s="7"/>
      <c r="AB4346" s="7"/>
      <c r="AC4346" s="7"/>
      <c r="AD4346">
        <f t="shared" si="255"/>
        <v>8.6860000000005041E-3</v>
      </c>
      <c r="AE4346">
        <f t="shared" si="254"/>
        <v>0.99927083437180908</v>
      </c>
      <c r="AF4346">
        <f t="shared" si="256"/>
        <v>0.99921724218546948</v>
      </c>
    </row>
    <row r="4347" spans="27:32" x14ac:dyDescent="0.25">
      <c r="AA4347" s="7"/>
      <c r="AB4347" s="7"/>
      <c r="AC4347" s="7"/>
      <c r="AD4347">
        <f t="shared" si="255"/>
        <v>8.6880000000005043E-3</v>
      </c>
      <c r="AE4347">
        <f t="shared" si="254"/>
        <v>0.99929814258446059</v>
      </c>
      <c r="AF4347">
        <f t="shared" si="256"/>
        <v>0.99924245090342945</v>
      </c>
    </row>
    <row r="4348" spans="27:32" x14ac:dyDescent="0.25">
      <c r="AA4348" s="7"/>
      <c r="AB4348" s="7"/>
      <c r="AC4348" s="7"/>
      <c r="AD4348">
        <f t="shared" si="255"/>
        <v>8.6900000000005046E-3</v>
      </c>
      <c r="AE4348">
        <f t="shared" si="254"/>
        <v>0.99932540992360153</v>
      </c>
      <c r="AF4348">
        <f t="shared" si="256"/>
        <v>0.99926762526431512</v>
      </c>
    </row>
    <row r="4349" spans="27:32" x14ac:dyDescent="0.25">
      <c r="AA4349" s="7"/>
      <c r="AB4349" s="7"/>
      <c r="AC4349" s="7"/>
      <c r="AD4349">
        <f t="shared" si="255"/>
        <v>8.6920000000005049E-3</v>
      </c>
      <c r="AE4349">
        <f t="shared" si="254"/>
        <v>0.99935263541671315</v>
      </c>
      <c r="AF4349">
        <f t="shared" si="256"/>
        <v>0.99929276436429504</v>
      </c>
    </row>
    <row r="4350" spans="27:32" x14ac:dyDescent="0.25">
      <c r="AA4350" s="7"/>
      <c r="AB4350" s="7"/>
      <c r="AC4350" s="7"/>
      <c r="AD4350">
        <f t="shared" si="255"/>
        <v>8.6940000000005051E-3</v>
      </c>
      <c r="AE4350">
        <f t="shared" si="254"/>
        <v>0.99937981809536736</v>
      </c>
      <c r="AF4350">
        <f t="shared" si="256"/>
        <v>0.99931786730322758</v>
      </c>
    </row>
    <row r="4351" spans="27:32" x14ac:dyDescent="0.25">
      <c r="AA4351" s="7"/>
      <c r="AB4351" s="7"/>
      <c r="AC4351" s="7"/>
      <c r="AD4351">
        <f t="shared" si="255"/>
        <v>8.6960000000005054E-3</v>
      </c>
      <c r="AE4351">
        <f t="shared" si="254"/>
        <v>0.99940695699525561</v>
      </c>
      <c r="AF4351">
        <f t="shared" si="256"/>
        <v>0.99934293318468692</v>
      </c>
    </row>
    <row r="4352" spans="27:32" x14ac:dyDescent="0.25">
      <c r="AA4352" s="7"/>
      <c r="AB4352" s="7"/>
      <c r="AC4352" s="7"/>
      <c r="AD4352">
        <f t="shared" si="255"/>
        <v>8.6980000000005057E-3</v>
      </c>
      <c r="AE4352">
        <f t="shared" si="254"/>
        <v>0.99943405115621542</v>
      </c>
      <c r="AF4352">
        <f t="shared" si="256"/>
        <v>0.99936796111598902</v>
      </c>
    </row>
    <row r="4353" spans="27:32" x14ac:dyDescent="0.25">
      <c r="AA4353" s="7"/>
      <c r="AB4353" s="7"/>
      <c r="AC4353" s="7"/>
      <c r="AD4353">
        <f t="shared" si="255"/>
        <v>8.7000000000005059E-3</v>
      </c>
      <c r="AE4353">
        <f t="shared" si="254"/>
        <v>0.99946109962225893</v>
      </c>
      <c r="AF4353">
        <f t="shared" si="256"/>
        <v>0.99939295020821728</v>
      </c>
    </row>
    <row r="4354" spans="27:32" x14ac:dyDescent="0.25">
      <c r="AA4354" s="7"/>
      <c r="AB4354" s="7"/>
      <c r="AC4354" s="7"/>
      <c r="AD4354">
        <f t="shared" si="255"/>
        <v>8.7020000000005062E-3</v>
      </c>
      <c r="AE4354">
        <f t="shared" si="254"/>
        <v>0.9994881014415995</v>
      </c>
      <c r="AF4354">
        <f t="shared" si="256"/>
        <v>0.99941789957624805</v>
      </c>
    </row>
    <row r="4355" spans="27:32" x14ac:dyDescent="0.25">
      <c r="AA4355" s="7"/>
      <c r="AB4355" s="7"/>
      <c r="AC4355" s="7"/>
      <c r="AD4355">
        <f t="shared" si="255"/>
        <v>8.7040000000005065E-3</v>
      </c>
      <c r="AE4355">
        <f t="shared" ref="AE4355:AE4418" si="257">2*ZL*EXP((-NL*AD4355)/(2*NQ))*(SIN((AD4355*SQRT(4*NK*NQ-NL^2))/(2*NQ))/SQRT(4*NK*NQ-NL^2))-NL*ZK*EXP((-NL*AD4355)/(2*NQ))*(SIN((AD4355*SQRT(4*NK*NQ-NL^2))/(2*NQ))/(NK*SQRT(4*NK*NQ-NL^2)))-ZQ*(NL/NQ)*EXP((-NL*AD4355)/(2*NQ))*(SIN((AD4355*SQRT(4*NK*NQ-NL^2))/(2*NQ))/SQRT(4*NK*NQ-NL^2))+ZQ*EXP((-NL*AD4355)/(2*NQ))*(COS((AD4355*SQRT(4*NK*NQ-NL^2))/(2*NQ))/NQ)-ZK*EXP((-NL*AD4355)/(2*NQ))*(COS((AD4355*SQRT(4*NK*NQ-NL^2))/(2*NQ))/NK)+ZK/NK</f>
        <v>0.99951505566667842</v>
      </c>
      <c r="AF4355">
        <f t="shared" si="256"/>
        <v>0.9994428083387753</v>
      </c>
    </row>
    <row r="4356" spans="27:32" x14ac:dyDescent="0.25">
      <c r="AA4356" s="7"/>
      <c r="AB4356" s="7"/>
      <c r="AC4356" s="7"/>
      <c r="AD4356">
        <f t="shared" ref="AD4356:AD4419" si="258">AD4355+t_MAX/5000</f>
        <v>8.7060000000005067E-3</v>
      </c>
      <c r="AE4356">
        <f t="shared" si="257"/>
        <v>0.9995419613541926</v>
      </c>
      <c r="AF4356">
        <f t="shared" si="256"/>
        <v>0.99946767561833638</v>
      </c>
    </row>
    <row r="4357" spans="27:32" x14ac:dyDescent="0.25">
      <c r="AA4357" s="7"/>
      <c r="AB4357" s="7"/>
      <c r="AC4357" s="7"/>
      <c r="AD4357">
        <f t="shared" si="258"/>
        <v>8.708000000000507E-3</v>
      </c>
      <c r="AE4357">
        <f t="shared" si="257"/>
        <v>0.99956881756512017</v>
      </c>
      <c r="AF4357">
        <f t="shared" ref="AF4357:AF4420" si="259">(1*(ZQ/TA_SIM^2+ZL/TA_SIM+ZK)-1*(2*ZQ/TA_SIM^2+ZL/TA_SIM)+1*(ZQ/TA_SIM^2)+AF4356*(2*NQ/TA_SIM^2+NL/TA_SIM)-AF4355*(NQ/TA_SIM^2))/(NQ/TA_SIM^2+NL/TA_SIM+NK)</f>
        <v>0.99949250054133632</v>
      </c>
    </row>
    <row r="4358" spans="27:32" x14ac:dyDescent="0.25">
      <c r="AA4358" s="7"/>
      <c r="AB4358" s="7"/>
      <c r="AC4358" s="7"/>
      <c r="AD4358">
        <f t="shared" si="258"/>
        <v>8.7100000000005073E-3</v>
      </c>
      <c r="AE4358">
        <f t="shared" si="257"/>
        <v>0.99959562336474728</v>
      </c>
      <c r="AF4358">
        <f t="shared" si="259"/>
        <v>0.99951728223807246</v>
      </c>
    </row>
    <row r="4359" spans="27:32" x14ac:dyDescent="0.25">
      <c r="AA4359" s="7"/>
      <c r="AB4359" s="7"/>
      <c r="AC4359" s="7"/>
      <c r="AD4359">
        <f t="shared" si="258"/>
        <v>8.7120000000005075E-3</v>
      </c>
      <c r="AE4359">
        <f t="shared" si="257"/>
        <v>0.99962237782269381</v>
      </c>
      <c r="AF4359">
        <f t="shared" si="259"/>
        <v>0.99954201984275881</v>
      </c>
    </row>
    <row r="4360" spans="27:32" x14ac:dyDescent="0.25">
      <c r="AA4360" s="7"/>
      <c r="AB4360" s="7"/>
      <c r="AC4360" s="7"/>
      <c r="AD4360">
        <f t="shared" si="258"/>
        <v>8.7140000000005078E-3</v>
      </c>
      <c r="AE4360">
        <f t="shared" si="257"/>
        <v>0.99964908001293962</v>
      </c>
      <c r="AF4360">
        <f t="shared" si="259"/>
        <v>0.99956671249354989</v>
      </c>
    </row>
    <row r="4361" spans="27:32" x14ac:dyDescent="0.25">
      <c r="AA4361" s="7"/>
      <c r="AB4361" s="7"/>
      <c r="AC4361" s="7"/>
      <c r="AD4361">
        <f t="shared" si="258"/>
        <v>8.7160000000005081E-3</v>
      </c>
      <c r="AE4361">
        <f t="shared" si="257"/>
        <v>0.99967572901384949</v>
      </c>
      <c r="AF4361">
        <f t="shared" si="259"/>
        <v>0.99959135933256504</v>
      </c>
    </row>
    <row r="4362" spans="27:32" x14ac:dyDescent="0.25">
      <c r="AA4362" s="7"/>
      <c r="AB4362" s="7"/>
      <c r="AC4362" s="7"/>
      <c r="AD4362">
        <f t="shared" si="258"/>
        <v>8.7180000000005083E-3</v>
      </c>
      <c r="AE4362">
        <f t="shared" si="257"/>
        <v>0.99970232390819902</v>
      </c>
      <c r="AF4362">
        <f t="shared" si="259"/>
        <v>0.99961595950591187</v>
      </c>
    </row>
    <row r="4363" spans="27:32" x14ac:dyDescent="0.25">
      <c r="AA4363" s="7"/>
      <c r="AB4363" s="7"/>
      <c r="AC4363" s="7"/>
      <c r="AD4363">
        <f t="shared" si="258"/>
        <v>8.7200000000005086E-3</v>
      </c>
      <c r="AE4363">
        <f t="shared" si="257"/>
        <v>0.99972886378319958</v>
      </c>
      <c r="AF4363">
        <f t="shared" si="259"/>
        <v>0.99964051216370997</v>
      </c>
    </row>
    <row r="4364" spans="27:32" x14ac:dyDescent="0.25">
      <c r="AA4364" s="7"/>
      <c r="AB4364" s="7"/>
      <c r="AC4364" s="7"/>
      <c r="AD4364">
        <f t="shared" si="258"/>
        <v>8.7220000000005089E-3</v>
      </c>
      <c r="AE4364">
        <f t="shared" si="257"/>
        <v>0.99975534773052288</v>
      </c>
      <c r="AF4364">
        <f t="shared" si="259"/>
        <v>0.99966501646011396</v>
      </c>
    </row>
    <row r="4365" spans="27:32" x14ac:dyDescent="0.25">
      <c r="AA4365" s="7"/>
      <c r="AB4365" s="7"/>
      <c r="AC4365" s="7"/>
      <c r="AD4365">
        <f t="shared" si="258"/>
        <v>8.7240000000005091E-3</v>
      </c>
      <c r="AE4365">
        <f t="shared" si="257"/>
        <v>0.99978177484632591</v>
      </c>
      <c r="AF4365">
        <f t="shared" si="259"/>
        <v>0.99968947155333654</v>
      </c>
    </row>
    <row r="4366" spans="27:32" x14ac:dyDescent="0.25">
      <c r="AA4366" s="7"/>
      <c r="AB4366" s="7"/>
      <c r="AC4366" s="7"/>
      <c r="AD4366">
        <f t="shared" si="258"/>
        <v>8.7260000000005094E-3</v>
      </c>
      <c r="AE4366">
        <f t="shared" si="257"/>
        <v>0.99980814423127518</v>
      </c>
      <c r="AF4366">
        <f t="shared" si="259"/>
        <v>0.99971387660567135</v>
      </c>
    </row>
    <row r="4367" spans="27:32" x14ac:dyDescent="0.25">
      <c r="AA4367" s="7"/>
      <c r="AB4367" s="7"/>
      <c r="AC4367" s="7"/>
      <c r="AD4367">
        <f t="shared" si="258"/>
        <v>8.7280000000005097E-3</v>
      </c>
      <c r="AE4367">
        <f t="shared" si="257"/>
        <v>0.99983445499057078</v>
      </c>
      <c r="AF4367">
        <f t="shared" si="259"/>
        <v>0.99973823078351554</v>
      </c>
    </row>
    <row r="4368" spans="27:32" x14ac:dyDescent="0.25">
      <c r="AA4368" s="7"/>
      <c r="AB4368" s="7"/>
      <c r="AC4368" s="7"/>
      <c r="AD4368">
        <f t="shared" si="258"/>
        <v>8.7300000000005099E-3</v>
      </c>
      <c r="AE4368">
        <f t="shared" si="257"/>
        <v>0.99986070623397072</v>
      </c>
      <c r="AF4368">
        <f t="shared" si="259"/>
        <v>0.99976253325739206</v>
      </c>
    </row>
    <row r="4369" spans="27:32" x14ac:dyDescent="0.25">
      <c r="AA4369" s="7"/>
      <c r="AB4369" s="7"/>
      <c r="AC4369" s="7"/>
      <c r="AD4369">
        <f t="shared" si="258"/>
        <v>8.7320000000005102E-3</v>
      </c>
      <c r="AE4369">
        <f t="shared" si="257"/>
        <v>0.99988689707581391</v>
      </c>
      <c r="AF4369">
        <f t="shared" si="259"/>
        <v>0.99978678320197212</v>
      </c>
    </row>
    <row r="4370" spans="27:32" x14ac:dyDescent="0.25">
      <c r="AA4370" s="7"/>
      <c r="AB4370" s="7"/>
      <c r="AC4370" s="7"/>
      <c r="AD4370">
        <f t="shared" si="258"/>
        <v>8.7340000000005105E-3</v>
      </c>
      <c r="AE4370">
        <f t="shared" si="257"/>
        <v>0.999913026635044</v>
      </c>
      <c r="AF4370">
        <f t="shared" si="259"/>
        <v>0.99981097979609668</v>
      </c>
    </row>
    <row r="4371" spans="27:32" x14ac:dyDescent="0.25">
      <c r="AA4371" s="7"/>
      <c r="AB4371" s="7"/>
      <c r="AC4371" s="7"/>
      <c r="AD4371">
        <f t="shared" si="258"/>
        <v>8.7360000000005107E-3</v>
      </c>
      <c r="AE4371">
        <f t="shared" si="257"/>
        <v>0.99993909403523273</v>
      </c>
      <c r="AF4371">
        <f t="shared" si="259"/>
        <v>0.99983512222279869</v>
      </c>
    </row>
    <row r="4372" spans="27:32" x14ac:dyDescent="0.25">
      <c r="AA4372" s="7"/>
      <c r="AB4372" s="7"/>
      <c r="AC4372" s="7"/>
      <c r="AD4372">
        <f t="shared" si="258"/>
        <v>8.738000000000511E-3</v>
      </c>
      <c r="AE4372">
        <f t="shared" si="257"/>
        <v>0.99996509840460235</v>
      </c>
      <c r="AF4372">
        <f t="shared" si="259"/>
        <v>0.99985920966932385</v>
      </c>
    </row>
    <row r="4373" spans="27:32" x14ac:dyDescent="0.25">
      <c r="AA4373" s="7"/>
      <c r="AB4373" s="7"/>
      <c r="AC4373" s="7"/>
      <c r="AD4373">
        <f t="shared" si="258"/>
        <v>8.7400000000005112E-3</v>
      </c>
      <c r="AE4373">
        <f t="shared" si="257"/>
        <v>0.99999103887604868</v>
      </c>
      <c r="AF4373">
        <f t="shared" si="259"/>
        <v>0.99988324132715256</v>
      </c>
    </row>
    <row r="4374" spans="27:32" x14ac:dyDescent="0.25">
      <c r="AA4374" s="7"/>
      <c r="AB4374" s="7"/>
      <c r="AC4374" s="7"/>
      <c r="AD4374">
        <f t="shared" si="258"/>
        <v>8.7420000000005115E-3</v>
      </c>
      <c r="AE4374">
        <f t="shared" si="257"/>
        <v>1.0000169145871636</v>
      </c>
      <c r="AF4374">
        <f t="shared" si="259"/>
        <v>0.99990721639202085</v>
      </c>
    </row>
    <row r="4375" spans="27:32" x14ac:dyDescent="0.25">
      <c r="AA4375" s="7"/>
      <c r="AB4375" s="7"/>
      <c r="AC4375" s="7"/>
      <c r="AD4375">
        <f t="shared" si="258"/>
        <v>8.7440000000005118E-3</v>
      </c>
      <c r="AE4375">
        <f t="shared" si="257"/>
        <v>1.000042724680257</v>
      </c>
      <c r="AF4375">
        <f t="shared" si="259"/>
        <v>0.99993113406394118</v>
      </c>
    </row>
    <row r="4376" spans="27:32" x14ac:dyDescent="0.25">
      <c r="AA4376" s="7"/>
      <c r="AB4376" s="7"/>
      <c r="AC4376" s="7"/>
      <c r="AD4376">
        <f t="shared" si="258"/>
        <v>8.746000000000512E-3</v>
      </c>
      <c r="AE4376">
        <f t="shared" si="257"/>
        <v>1.0000684683023788</v>
      </c>
      <c r="AF4376">
        <f t="shared" si="259"/>
        <v>0.99995499354722295</v>
      </c>
    </row>
    <row r="4377" spans="27:32" x14ac:dyDescent="0.25">
      <c r="AA4377" s="7"/>
      <c r="AB4377" s="7"/>
      <c r="AC4377" s="7"/>
      <c r="AD4377">
        <f t="shared" si="258"/>
        <v>8.7480000000005123E-3</v>
      </c>
      <c r="AE4377">
        <f t="shared" si="257"/>
        <v>1.0000941446053413</v>
      </c>
      <c r="AF4377">
        <f t="shared" si="259"/>
        <v>0.99997879405049273</v>
      </c>
    </row>
    <row r="4378" spans="27:32" x14ac:dyDescent="0.25">
      <c r="AA4378" s="7"/>
      <c r="AB4378" s="7"/>
      <c r="AC4378" s="7"/>
      <c r="AD4378">
        <f t="shared" si="258"/>
        <v>8.7500000000005126E-3</v>
      </c>
      <c r="AE4378">
        <f t="shared" si="257"/>
        <v>1.0001197527457397</v>
      </c>
      <c r="AF4378">
        <f t="shared" si="259"/>
        <v>1.000002534786715</v>
      </c>
    </row>
    <row r="4379" spans="27:32" x14ac:dyDescent="0.25">
      <c r="AA4379" s="7"/>
      <c r="AB4379" s="7"/>
      <c r="AC4379" s="7"/>
      <c r="AD4379">
        <f t="shared" si="258"/>
        <v>8.7520000000005128E-3</v>
      </c>
      <c r="AE4379">
        <f t="shared" si="257"/>
        <v>1.0001452918849738</v>
      </c>
      <c r="AF4379">
        <f t="shared" si="259"/>
        <v>1.0000262149732115</v>
      </c>
    </row>
    <row r="4380" spans="27:32" x14ac:dyDescent="0.25">
      <c r="AA4380" s="7"/>
      <c r="AB4380" s="7"/>
      <c r="AC4380" s="7"/>
      <c r="AD4380">
        <f t="shared" si="258"/>
        <v>8.7540000000005131E-3</v>
      </c>
      <c r="AE4380">
        <f t="shared" si="257"/>
        <v>1.0001707611892692</v>
      </c>
      <c r="AF4380">
        <f t="shared" si="259"/>
        <v>1.0000498338316814</v>
      </c>
    </row>
    <row r="4381" spans="27:32" x14ac:dyDescent="0.25">
      <c r="AA4381" s="7"/>
      <c r="AB4381" s="7"/>
      <c r="AC4381" s="7"/>
      <c r="AD4381">
        <f t="shared" si="258"/>
        <v>8.7560000000005134E-3</v>
      </c>
      <c r="AE4381">
        <f t="shared" si="257"/>
        <v>1.000196159829698</v>
      </c>
      <c r="AF4381">
        <f t="shared" si="259"/>
        <v>1.0000733905882202</v>
      </c>
    </row>
    <row r="4382" spans="27:32" x14ac:dyDescent="0.25">
      <c r="AA4382" s="7"/>
      <c r="AB4382" s="7"/>
      <c r="AC4382" s="7"/>
      <c r="AD4382">
        <f t="shared" si="258"/>
        <v>8.7580000000005136E-3</v>
      </c>
      <c r="AE4382">
        <f t="shared" si="257"/>
        <v>1.0002214869821988</v>
      </c>
      <c r="AF4382">
        <f t="shared" si="259"/>
        <v>1.0000968844733396</v>
      </c>
    </row>
    <row r="4383" spans="27:32" x14ac:dyDescent="0.25">
      <c r="AA4383" s="7"/>
      <c r="AB4383" s="7"/>
      <c r="AC4383" s="7"/>
      <c r="AD4383">
        <f t="shared" si="258"/>
        <v>8.7600000000005139E-3</v>
      </c>
      <c r="AE4383">
        <f t="shared" si="257"/>
        <v>1.0002467418275975</v>
      </c>
      <c r="AF4383">
        <f t="shared" si="259"/>
        <v>1.0001203147219864</v>
      </c>
    </row>
    <row r="4384" spans="27:32" x14ac:dyDescent="0.25">
      <c r="AA4384" s="7"/>
      <c r="AB4384" s="7"/>
      <c r="AC4384" s="7"/>
      <c r="AD4384">
        <f t="shared" si="258"/>
        <v>8.7620000000005142E-3</v>
      </c>
      <c r="AE4384">
        <f t="shared" si="257"/>
        <v>1.0002719235516275</v>
      </c>
      <c r="AF4384">
        <f t="shared" si="259"/>
        <v>1.0001436805735613</v>
      </c>
    </row>
    <row r="4385" spans="27:32" x14ac:dyDescent="0.25">
      <c r="AA4385" s="7"/>
      <c r="AB4385" s="7"/>
      <c r="AC4385" s="7"/>
      <c r="AD4385">
        <f t="shared" si="258"/>
        <v>8.7640000000005144E-3</v>
      </c>
      <c r="AE4385">
        <f t="shared" si="257"/>
        <v>1.0002970313449491</v>
      </c>
      <c r="AF4385">
        <f t="shared" si="259"/>
        <v>1.0001669812719374</v>
      </c>
    </row>
    <row r="4386" spans="27:32" x14ac:dyDescent="0.25">
      <c r="AA4386" s="7"/>
      <c r="AB4386" s="7"/>
      <c r="AC4386" s="7"/>
      <c r="AD4386">
        <f t="shared" si="258"/>
        <v>8.7660000000005147E-3</v>
      </c>
      <c r="AE4386">
        <f t="shared" si="257"/>
        <v>1.0003220644031685</v>
      </c>
      <c r="AF4386">
        <f t="shared" si="259"/>
        <v>1.0001902160654785</v>
      </c>
    </row>
    <row r="4387" spans="27:32" x14ac:dyDescent="0.25">
      <c r="AA4387" s="7"/>
      <c r="AB4387" s="7"/>
      <c r="AC4387" s="7"/>
      <c r="AD4387">
        <f t="shared" si="258"/>
        <v>8.768000000000515E-3</v>
      </c>
      <c r="AE4387">
        <f t="shared" si="257"/>
        <v>1.0003470219268589</v>
      </c>
      <c r="AF4387">
        <f t="shared" si="259"/>
        <v>1.000213384207058</v>
      </c>
    </row>
    <row r="4388" spans="27:32" x14ac:dyDescent="0.25">
      <c r="AA4388" s="7"/>
      <c r="AB4388" s="7"/>
      <c r="AC4388" s="7"/>
      <c r="AD4388">
        <f t="shared" si="258"/>
        <v>8.7700000000005152E-3</v>
      </c>
      <c r="AE4388">
        <f t="shared" si="257"/>
        <v>1.000371903121577</v>
      </c>
      <c r="AF4388">
        <f t="shared" si="259"/>
        <v>1.0002364849540759</v>
      </c>
    </row>
    <row r="4389" spans="27:32" x14ac:dyDescent="0.25">
      <c r="AA4389" s="7"/>
      <c r="AB4389" s="7"/>
      <c r="AC4389" s="7"/>
      <c r="AD4389">
        <f t="shared" si="258"/>
        <v>8.7720000000005155E-3</v>
      </c>
      <c r="AE4389">
        <f t="shared" si="257"/>
        <v>1.0003967071978845</v>
      </c>
      <c r="AF4389">
        <f t="shared" si="259"/>
        <v>1.000259517568477</v>
      </c>
    </row>
    <row r="4390" spans="27:32" x14ac:dyDescent="0.25">
      <c r="AA4390" s="7"/>
      <c r="AB4390" s="7"/>
      <c r="AC4390" s="7"/>
      <c r="AD4390">
        <f t="shared" si="258"/>
        <v>8.7740000000005158E-3</v>
      </c>
      <c r="AE4390">
        <f t="shared" si="257"/>
        <v>1.0004214333713644</v>
      </c>
      <c r="AF4390">
        <f t="shared" si="259"/>
        <v>1.0002824813167681</v>
      </c>
    </row>
    <row r="4391" spans="27:32" x14ac:dyDescent="0.25">
      <c r="AA4391" s="7"/>
      <c r="AB4391" s="7"/>
      <c r="AC4391" s="7"/>
      <c r="AD4391">
        <f t="shared" si="258"/>
        <v>8.776000000000516E-3</v>
      </c>
      <c r="AE4391">
        <f t="shared" si="257"/>
        <v>1.000446080862641</v>
      </c>
      <c r="AF4391">
        <f t="shared" si="259"/>
        <v>1.0003053754700357</v>
      </c>
    </row>
    <row r="4392" spans="27:32" x14ac:dyDescent="0.25">
      <c r="AA4392" s="7"/>
      <c r="AB4392" s="7"/>
      <c r="AC4392" s="7"/>
      <c r="AD4392">
        <f t="shared" si="258"/>
        <v>8.7780000000005163E-3</v>
      </c>
      <c r="AE4392">
        <f t="shared" si="257"/>
        <v>1.0004706488973967</v>
      </c>
      <c r="AF4392">
        <f t="shared" si="259"/>
        <v>1.000328199303963</v>
      </c>
    </row>
    <row r="4393" spans="27:32" x14ac:dyDescent="0.25">
      <c r="AA4393" s="7"/>
      <c r="AB4393" s="7"/>
      <c r="AC4393" s="7"/>
      <c r="AD4393">
        <f t="shared" si="258"/>
        <v>8.7800000000005166E-3</v>
      </c>
      <c r="AE4393">
        <f t="shared" si="257"/>
        <v>1.0004951367063906</v>
      </c>
      <c r="AF4393">
        <f t="shared" si="259"/>
        <v>1.0003509520988461</v>
      </c>
    </row>
    <row r="4394" spans="27:32" x14ac:dyDescent="0.25">
      <c r="AA4394" s="7"/>
      <c r="AB4394" s="7"/>
      <c r="AC4394" s="7"/>
      <c r="AD4394">
        <f t="shared" si="258"/>
        <v>8.7820000000005168E-3</v>
      </c>
      <c r="AE4394">
        <f t="shared" si="257"/>
        <v>1.0005195435254761</v>
      </c>
      <c r="AF4394">
        <f t="shared" si="259"/>
        <v>1.0003736331396109</v>
      </c>
    </row>
    <row r="4395" spans="27:32" x14ac:dyDescent="0.25">
      <c r="AA4395" s="7"/>
      <c r="AB4395" s="7"/>
      <c r="AC4395" s="7"/>
      <c r="AD4395">
        <f t="shared" si="258"/>
        <v>8.7840000000005171E-3</v>
      </c>
      <c r="AE4395">
        <f t="shared" si="257"/>
        <v>1.0005438685956178</v>
      </c>
      <c r="AF4395">
        <f t="shared" si="259"/>
        <v>1.0003962417158301</v>
      </c>
    </row>
    <row r="4396" spans="27:32" x14ac:dyDescent="0.25">
      <c r="AA4396" s="7"/>
      <c r="AB4396" s="7"/>
      <c r="AC4396" s="7"/>
      <c r="AD4396">
        <f t="shared" si="258"/>
        <v>8.7860000000005174E-3</v>
      </c>
      <c r="AE4396">
        <f t="shared" si="257"/>
        <v>1.0005681111629088</v>
      </c>
      <c r="AF4396">
        <f t="shared" si="259"/>
        <v>1.0004187771217385</v>
      </c>
    </row>
    <row r="4397" spans="27:32" x14ac:dyDescent="0.25">
      <c r="AA4397" s="7"/>
      <c r="AB4397" s="7"/>
      <c r="AC4397" s="7"/>
      <c r="AD4397">
        <f t="shared" si="258"/>
        <v>8.7880000000005176E-3</v>
      </c>
      <c r="AE4397">
        <f t="shared" si="257"/>
        <v>1.0005922704785877</v>
      </c>
      <c r="AF4397">
        <f t="shared" si="259"/>
        <v>1.0004412386562496</v>
      </c>
    </row>
    <row r="4398" spans="27:32" x14ac:dyDescent="0.25">
      <c r="AA4398" s="7"/>
      <c r="AB4398" s="7"/>
      <c r="AC4398" s="7"/>
      <c r="AD4398">
        <f t="shared" si="258"/>
        <v>8.7900000000005179E-3</v>
      </c>
      <c r="AE4398">
        <f t="shared" si="257"/>
        <v>1.0006163457990551</v>
      </c>
      <c r="AF4398">
        <f t="shared" si="259"/>
        <v>1.0004636256229702</v>
      </c>
    </row>
    <row r="4399" spans="27:32" x14ac:dyDescent="0.25">
      <c r="AA4399" s="7"/>
      <c r="AB4399" s="7"/>
      <c r="AC4399" s="7"/>
      <c r="AD4399">
        <f t="shared" si="258"/>
        <v>8.7920000000005182E-3</v>
      </c>
      <c r="AE4399">
        <f t="shared" si="257"/>
        <v>1.0006403363858898</v>
      </c>
      <c r="AF4399">
        <f t="shared" si="259"/>
        <v>1.0004859373302175</v>
      </c>
    </row>
    <row r="4400" spans="27:32" x14ac:dyDescent="0.25">
      <c r="AA4400" s="7"/>
      <c r="AB4400" s="7"/>
      <c r="AC4400" s="7"/>
      <c r="AD4400">
        <f t="shared" si="258"/>
        <v>8.7940000000005184E-3</v>
      </c>
      <c r="AE4400">
        <f t="shared" si="257"/>
        <v>1.0006642415058649</v>
      </c>
      <c r="AF4400">
        <f t="shared" si="259"/>
        <v>1.000508173091033</v>
      </c>
    </row>
    <row r="4401" spans="27:32" x14ac:dyDescent="0.25">
      <c r="AA4401" s="7"/>
      <c r="AB4401" s="7"/>
      <c r="AC4401" s="7"/>
      <c r="AD4401">
        <f t="shared" si="258"/>
        <v>8.7960000000005187E-3</v>
      </c>
      <c r="AE4401">
        <f t="shared" si="257"/>
        <v>1.0006880604309645</v>
      </c>
      <c r="AF4401">
        <f t="shared" si="259"/>
        <v>1.000530332223198</v>
      </c>
    </row>
    <row r="4402" spans="27:32" x14ac:dyDescent="0.25">
      <c r="AA4402" s="7"/>
      <c r="AB4402" s="7"/>
      <c r="AC4402" s="7"/>
      <c r="AD4402">
        <f t="shared" si="258"/>
        <v>8.7980000000005189E-3</v>
      </c>
      <c r="AE4402">
        <f t="shared" si="257"/>
        <v>1.0007117924383981</v>
      </c>
      <c r="AF4402">
        <f t="shared" si="259"/>
        <v>1.0005524140492481</v>
      </c>
    </row>
    <row r="4403" spans="27:32" x14ac:dyDescent="0.25">
      <c r="AA4403" s="7"/>
      <c r="AB4403" s="7"/>
      <c r="AC4403" s="7"/>
      <c r="AD4403">
        <f t="shared" si="258"/>
        <v>8.8000000000005192E-3</v>
      </c>
      <c r="AE4403">
        <f t="shared" si="257"/>
        <v>1.0007354368106167</v>
      </c>
      <c r="AF4403">
        <f t="shared" si="259"/>
        <v>1.0005744178964888</v>
      </c>
    </row>
    <row r="4404" spans="27:32" x14ac:dyDescent="0.25">
      <c r="AA4404" s="7"/>
      <c r="AB4404" s="7"/>
      <c r="AC4404" s="7"/>
      <c r="AD4404">
        <f t="shared" si="258"/>
        <v>8.8020000000005195E-3</v>
      </c>
      <c r="AE4404">
        <f t="shared" si="257"/>
        <v>1.0007589928353275</v>
      </c>
      <c r="AF4404">
        <f t="shared" si="259"/>
        <v>1.0005963430970084</v>
      </c>
    </row>
    <row r="4405" spans="27:32" x14ac:dyDescent="0.25">
      <c r="AA4405" s="7"/>
      <c r="AB4405" s="7"/>
      <c r="AC4405" s="7"/>
      <c r="AD4405">
        <f t="shared" si="258"/>
        <v>8.8040000000005197E-3</v>
      </c>
      <c r="AE4405">
        <f t="shared" si="257"/>
        <v>1.0007824598055095</v>
      </c>
      <c r="AF4405">
        <f t="shared" si="259"/>
        <v>1.0006181889876931</v>
      </c>
    </row>
    <row r="4406" spans="27:32" x14ac:dyDescent="0.25">
      <c r="AA4406" s="7"/>
      <c r="AB4406" s="7"/>
      <c r="AC4406" s="7"/>
      <c r="AD4406">
        <f t="shared" si="258"/>
        <v>8.80600000000052E-3</v>
      </c>
      <c r="AE4406">
        <f t="shared" si="257"/>
        <v>1.0008058370194277</v>
      </c>
      <c r="AF4406">
        <f t="shared" si="259"/>
        <v>1.0006399549102405</v>
      </c>
    </row>
    <row r="4407" spans="27:32" x14ac:dyDescent="0.25">
      <c r="AA4407" s="7"/>
      <c r="AB4407" s="7"/>
      <c r="AC4407" s="7"/>
      <c r="AD4407">
        <f t="shared" si="258"/>
        <v>8.8080000000005203E-3</v>
      </c>
      <c r="AE4407">
        <f t="shared" si="257"/>
        <v>1.0008291237806473</v>
      </c>
      <c r="AF4407">
        <f t="shared" si="259"/>
        <v>1.0006616402111734</v>
      </c>
    </row>
    <row r="4408" spans="27:32" x14ac:dyDescent="0.25">
      <c r="AA4408" s="7"/>
      <c r="AB4408" s="7"/>
      <c r="AC4408" s="7"/>
      <c r="AD4408">
        <f t="shared" si="258"/>
        <v>8.8100000000005205E-3</v>
      </c>
      <c r="AE4408">
        <f t="shared" si="257"/>
        <v>1.0008523193980479</v>
      </c>
      <c r="AF4408">
        <f t="shared" si="259"/>
        <v>1.0006832442418534</v>
      </c>
    </row>
    <row r="4409" spans="27:32" x14ac:dyDescent="0.25">
      <c r="AA4409" s="7"/>
      <c r="AB4409" s="7"/>
      <c r="AC4409" s="7"/>
      <c r="AD4409">
        <f t="shared" si="258"/>
        <v>8.8120000000005208E-3</v>
      </c>
      <c r="AE4409">
        <f t="shared" si="257"/>
        <v>1.0008754231858379</v>
      </c>
      <c r="AF4409">
        <f t="shared" si="259"/>
        <v>1.0007047663584938</v>
      </c>
    </row>
    <row r="4410" spans="27:32" x14ac:dyDescent="0.25">
      <c r="AA4410" s="7"/>
      <c r="AB4410" s="7"/>
      <c r="AC4410" s="7"/>
      <c r="AD4410">
        <f t="shared" si="258"/>
        <v>8.8140000000005211E-3</v>
      </c>
      <c r="AE4410">
        <f t="shared" si="257"/>
        <v>1.0008984344635676</v>
      </c>
      <c r="AF4410">
        <f t="shared" si="259"/>
        <v>1.0007262059221729</v>
      </c>
    </row>
    <row r="4411" spans="27:32" x14ac:dyDescent="0.25">
      <c r="AA4411" s="7"/>
      <c r="AB4411" s="7"/>
      <c r="AC4411" s="7"/>
      <c r="AD4411">
        <f t="shared" si="258"/>
        <v>8.8160000000005213E-3</v>
      </c>
      <c r="AE4411">
        <f t="shared" si="257"/>
        <v>1.0009213525561436</v>
      </c>
      <c r="AF4411">
        <f t="shared" si="259"/>
        <v>1.0007475622988464</v>
      </c>
    </row>
    <row r="4412" spans="27:32" x14ac:dyDescent="0.25">
      <c r="AA4412" s="7"/>
      <c r="AB4412" s="7"/>
      <c r="AC4412" s="7"/>
      <c r="AD4412">
        <f t="shared" si="258"/>
        <v>8.8180000000005216E-3</v>
      </c>
      <c r="AE4412">
        <f t="shared" si="257"/>
        <v>1.0009441767938398</v>
      </c>
      <c r="AF4412">
        <f t="shared" si="259"/>
        <v>1.0007688348593602</v>
      </c>
    </row>
    <row r="4413" spans="27:32" x14ac:dyDescent="0.25">
      <c r="AA4413" s="7"/>
      <c r="AB4413" s="7"/>
      <c r="AC4413" s="7"/>
      <c r="AD4413">
        <f t="shared" si="258"/>
        <v>8.8200000000005219E-3</v>
      </c>
      <c r="AE4413">
        <f t="shared" si="257"/>
        <v>1.0009669065123132</v>
      </c>
      <c r="AF4413">
        <f t="shared" si="259"/>
        <v>1.0007900229794626</v>
      </c>
    </row>
    <row r="4414" spans="27:32" x14ac:dyDescent="0.25">
      <c r="AA4414" s="7"/>
      <c r="AB4414" s="7"/>
      <c r="AC4414" s="7"/>
      <c r="AD4414">
        <f t="shared" si="258"/>
        <v>8.8220000000005221E-3</v>
      </c>
      <c r="AE4414">
        <f t="shared" si="257"/>
        <v>1.0009895410526142</v>
      </c>
      <c r="AF4414">
        <f t="shared" si="259"/>
        <v>1.0008111260398169</v>
      </c>
    </row>
    <row r="4415" spans="27:32" x14ac:dyDescent="0.25">
      <c r="AA4415" s="7"/>
      <c r="AB4415" s="7"/>
      <c r="AC4415" s="7"/>
      <c r="AD4415">
        <f t="shared" si="258"/>
        <v>8.8240000000005224E-3</v>
      </c>
      <c r="AE4415">
        <f t="shared" si="257"/>
        <v>1.0010120797612008</v>
      </c>
      <c r="AF4415">
        <f t="shared" si="259"/>
        <v>1.0008321434260126</v>
      </c>
    </row>
    <row r="4416" spans="27:32" x14ac:dyDescent="0.25">
      <c r="AA4416" s="7"/>
      <c r="AB4416" s="7"/>
      <c r="AC4416" s="7"/>
      <c r="AD4416">
        <f t="shared" si="258"/>
        <v>8.8260000000005227E-3</v>
      </c>
      <c r="AE4416">
        <f t="shared" si="257"/>
        <v>1.001034521989949</v>
      </c>
      <c r="AF4416">
        <f t="shared" si="259"/>
        <v>1.0008530745285771</v>
      </c>
    </row>
    <row r="4417" spans="27:32" x14ac:dyDescent="0.25">
      <c r="AA4417" s="7"/>
      <c r="AB4417" s="7"/>
      <c r="AC4417" s="7"/>
      <c r="AD4417">
        <f t="shared" si="258"/>
        <v>8.8280000000005229E-3</v>
      </c>
      <c r="AE4417">
        <f t="shared" si="257"/>
        <v>1.0010568670961666</v>
      </c>
      <c r="AF4417">
        <f t="shared" si="259"/>
        <v>1.0008739187429876</v>
      </c>
    </row>
    <row r="4418" spans="27:32" x14ac:dyDescent="0.25">
      <c r="AA4418" s="7"/>
      <c r="AB4418" s="7"/>
      <c r="AC4418" s="7"/>
      <c r="AD4418">
        <f t="shared" si="258"/>
        <v>8.8300000000005232E-3</v>
      </c>
      <c r="AE4418">
        <f t="shared" si="257"/>
        <v>1.0010791144426037</v>
      </c>
      <c r="AF4418">
        <f t="shared" si="259"/>
        <v>1.0008946754696821</v>
      </c>
    </row>
    <row r="4419" spans="27:32" x14ac:dyDescent="0.25">
      <c r="AA4419" s="7"/>
      <c r="AB4419" s="7"/>
      <c r="AC4419" s="7"/>
      <c r="AD4419">
        <f t="shared" si="258"/>
        <v>8.8320000000005235E-3</v>
      </c>
      <c r="AE4419">
        <f t="shared" ref="AE4419:AE4482" si="260">2*ZL*EXP((-NL*AD4419)/(2*NQ))*(SIN((AD4419*SQRT(4*NK*NQ-NL^2))/(2*NQ))/SQRT(4*NK*NQ-NL^2))-NL*ZK*EXP((-NL*AD4419)/(2*NQ))*(SIN((AD4419*SQRT(4*NK*NQ-NL^2))/(2*NQ))/(NK*SQRT(4*NK*NQ-NL^2)))-ZQ*(NL/NQ)*EXP((-NL*AD4419)/(2*NQ))*(SIN((AD4419*SQRT(4*NK*NQ-NL^2))/(2*NQ))/SQRT(4*NK*NQ-NL^2))+ZQ*EXP((-NL*AD4419)/(2*NQ))*(COS((AD4419*SQRT(4*NK*NQ-NL^2))/(2*NQ))/NQ)-ZK*EXP((-NL*AD4419)/(2*NQ))*(COS((AD4419*SQRT(4*NK*NQ-NL^2))/(2*NQ))/NK)+ZK/NK</f>
        <v>1.0011012633974645</v>
      </c>
      <c r="AF4419">
        <f t="shared" si="259"/>
        <v>1.0009153441140703</v>
      </c>
    </row>
    <row r="4420" spans="27:32" x14ac:dyDescent="0.25">
      <c r="AA4420" s="7"/>
      <c r="AB4420" s="7"/>
      <c r="AC4420" s="7"/>
      <c r="AD4420">
        <f t="shared" ref="AD4420:AD4483" si="261">AD4419+t_MAX/5000</f>
        <v>8.8340000000005237E-3</v>
      </c>
      <c r="AE4420">
        <f t="shared" si="260"/>
        <v>1.0011233133344186</v>
      </c>
      <c r="AF4420">
        <f t="shared" si="259"/>
        <v>1.0009359240865443</v>
      </c>
    </row>
    <row r="4421" spans="27:32" x14ac:dyDescent="0.25">
      <c r="AA4421" s="7"/>
      <c r="AB4421" s="7"/>
      <c r="AC4421" s="7"/>
      <c r="AD4421">
        <f t="shared" si="261"/>
        <v>8.836000000000524E-3</v>
      </c>
      <c r="AE4421">
        <f t="shared" si="260"/>
        <v>1.0011452636326121</v>
      </c>
      <c r="AF4421">
        <f t="shared" ref="AF4421:AF4484" si="262">(1*(ZQ/TA_SIM^2+ZL/TA_SIM+ZK)-1*(2*ZQ/TA_SIM^2+ZL/TA_SIM)+1*(ZQ/TA_SIM^2)+AF4420*(2*NQ/TA_SIM^2+NL/TA_SIM)-AF4419*(NQ/TA_SIM^2))/(NQ/TA_SIM^2+NL/TA_SIM+NK)</f>
        <v>1.0009564148024892</v>
      </c>
    </row>
    <row r="4422" spans="27:32" x14ac:dyDescent="0.25">
      <c r="AA4422" s="7"/>
      <c r="AB4422" s="7"/>
      <c r="AC4422" s="7"/>
      <c r="AD4422">
        <f t="shared" si="261"/>
        <v>8.8380000000005243E-3</v>
      </c>
      <c r="AE4422">
        <f t="shared" si="260"/>
        <v>1.0011671136766775</v>
      </c>
      <c r="AF4422">
        <f t="shared" si="262"/>
        <v>1.0009768156822931</v>
      </c>
    </row>
    <row r="4423" spans="27:32" x14ac:dyDescent="0.25">
      <c r="AA4423" s="7"/>
      <c r="AB4423" s="7"/>
      <c r="AC4423" s="7"/>
      <c r="AD4423">
        <f t="shared" si="261"/>
        <v>8.8400000000005245E-3</v>
      </c>
      <c r="AE4423">
        <f t="shared" si="260"/>
        <v>1.0011888628567458</v>
      </c>
      <c r="AF4423">
        <f t="shared" si="262"/>
        <v>1.0009971261513579</v>
      </c>
    </row>
    <row r="4424" spans="27:32" x14ac:dyDescent="0.25">
      <c r="AA4424" s="7"/>
      <c r="AB4424" s="7"/>
      <c r="AC4424" s="7"/>
      <c r="AD4424">
        <f t="shared" si="261"/>
        <v>8.8420000000005248E-3</v>
      </c>
      <c r="AE4424">
        <f t="shared" si="260"/>
        <v>1.001210510568455</v>
      </c>
      <c r="AF4424">
        <f t="shared" si="262"/>
        <v>1.0010173456401086</v>
      </c>
    </row>
    <row r="4425" spans="27:32" x14ac:dyDescent="0.25">
      <c r="AA4425" s="7"/>
      <c r="AB4425" s="7"/>
      <c r="AC4425" s="7"/>
      <c r="AD4425">
        <f t="shared" si="261"/>
        <v>8.8440000000005251E-3</v>
      </c>
      <c r="AE4425">
        <f t="shared" si="260"/>
        <v>1.0012320562129611</v>
      </c>
      <c r="AF4425">
        <f t="shared" si="262"/>
        <v>1.0010374735840031</v>
      </c>
    </row>
    <row r="4426" spans="27:32" x14ac:dyDescent="0.25">
      <c r="AA4426" s="7"/>
      <c r="AB4426" s="7"/>
      <c r="AC4426" s="7"/>
      <c r="AD4426">
        <f t="shared" si="261"/>
        <v>8.8460000000005253E-3</v>
      </c>
      <c r="AE4426">
        <f t="shared" si="260"/>
        <v>1.0012534991969479</v>
      </c>
      <c r="AF4426">
        <f t="shared" si="262"/>
        <v>1.0010575094235417</v>
      </c>
    </row>
    <row r="4427" spans="27:32" x14ac:dyDescent="0.25">
      <c r="AA4427" s="7"/>
      <c r="AB4427" s="7"/>
      <c r="AC4427" s="7"/>
      <c r="AD4427">
        <f t="shared" si="261"/>
        <v>8.8480000000005256E-3</v>
      </c>
      <c r="AE4427">
        <f t="shared" si="260"/>
        <v>1.0012748389326358</v>
      </c>
      <c r="AF4427">
        <f t="shared" si="262"/>
        <v>1.0010774526042763</v>
      </c>
    </row>
    <row r="4428" spans="27:32" x14ac:dyDescent="0.25">
      <c r="AA4428" s="7"/>
      <c r="AB4428" s="7"/>
      <c r="AC4428" s="7"/>
      <c r="AD4428">
        <f t="shared" si="261"/>
        <v>8.8500000000005258E-3</v>
      </c>
      <c r="AE4428">
        <f t="shared" si="260"/>
        <v>1.0012960748377921</v>
      </c>
      <c r="AF4428">
        <f t="shared" si="262"/>
        <v>1.0010973025768191</v>
      </c>
    </row>
    <row r="4429" spans="27:32" x14ac:dyDescent="0.25">
      <c r="AA4429" s="7"/>
      <c r="AB4429" s="7"/>
      <c r="AC4429" s="7"/>
      <c r="AD4429">
        <f t="shared" si="261"/>
        <v>8.8520000000005261E-3</v>
      </c>
      <c r="AE4429">
        <f t="shared" si="260"/>
        <v>1.001317206335739</v>
      </c>
      <c r="AF4429">
        <f t="shared" si="262"/>
        <v>1.0011170587968514</v>
      </c>
    </row>
    <row r="4430" spans="27:32" x14ac:dyDescent="0.25">
      <c r="AA4430" s="7"/>
      <c r="AB4430" s="7"/>
      <c r="AC4430" s="7"/>
      <c r="AD4430">
        <f t="shared" si="261"/>
        <v>8.8540000000005264E-3</v>
      </c>
      <c r="AE4430">
        <f t="shared" si="260"/>
        <v>1.0013382328553631</v>
      </c>
      <c r="AF4430">
        <f t="shared" si="262"/>
        <v>1.0011367207251325</v>
      </c>
    </row>
    <row r="4431" spans="27:32" x14ac:dyDescent="0.25">
      <c r="AA4431" s="7"/>
      <c r="AB4431" s="7"/>
      <c r="AC4431" s="7"/>
      <c r="AD4431">
        <f t="shared" si="261"/>
        <v>8.8560000000005266E-3</v>
      </c>
      <c r="AE4431">
        <f t="shared" si="260"/>
        <v>1.0013591538311237</v>
      </c>
      <c r="AF4431">
        <f t="shared" si="262"/>
        <v>1.0011562878275078</v>
      </c>
    </row>
    <row r="4432" spans="27:32" x14ac:dyDescent="0.25">
      <c r="AA4432" s="7"/>
      <c r="AB4432" s="7"/>
      <c r="AC4432" s="7"/>
      <c r="AD4432">
        <f t="shared" si="261"/>
        <v>8.8580000000005269E-3</v>
      </c>
      <c r="AE4432">
        <f t="shared" si="260"/>
        <v>1.0013799687030611</v>
      </c>
      <c r="AF4432">
        <f t="shared" si="262"/>
        <v>1.0011757595749167</v>
      </c>
    </row>
    <row r="4433" spans="27:32" x14ac:dyDescent="0.25">
      <c r="AA4433" s="7"/>
      <c r="AB4433" s="7"/>
      <c r="AC4433" s="7"/>
      <c r="AD4433">
        <f t="shared" si="261"/>
        <v>8.8600000000005272E-3</v>
      </c>
      <c r="AE4433">
        <f t="shared" si="260"/>
        <v>1.0014006769168049</v>
      </c>
      <c r="AF4433">
        <f t="shared" si="262"/>
        <v>1.0011951354434006</v>
      </c>
    </row>
    <row r="4434" spans="27:32" x14ac:dyDescent="0.25">
      <c r="AA4434" s="7"/>
      <c r="AB4434" s="7"/>
      <c r="AC4434" s="7"/>
      <c r="AD4434">
        <f t="shared" si="261"/>
        <v>8.8620000000005274E-3</v>
      </c>
      <c r="AE4434">
        <f t="shared" si="260"/>
        <v>1.0014212779235814</v>
      </c>
      <c r="AF4434">
        <f t="shared" si="262"/>
        <v>1.0012144149141105</v>
      </c>
    </row>
    <row r="4435" spans="27:32" x14ac:dyDescent="0.25">
      <c r="AA4435" s="7"/>
      <c r="AB4435" s="7"/>
      <c r="AC4435" s="7"/>
      <c r="AD4435">
        <f t="shared" si="261"/>
        <v>8.8640000000005277E-3</v>
      </c>
      <c r="AE4435">
        <f t="shared" si="260"/>
        <v>1.001441771180221</v>
      </c>
      <c r="AF4435">
        <f t="shared" si="262"/>
        <v>1.0012335974733142</v>
      </c>
    </row>
    <row r="4436" spans="27:32" x14ac:dyDescent="0.25">
      <c r="AA4436" s="7"/>
      <c r="AB4436" s="7"/>
      <c r="AC4436" s="7"/>
      <c r="AD4436">
        <f t="shared" si="261"/>
        <v>8.866000000000528E-3</v>
      </c>
      <c r="AE4436">
        <f t="shared" si="260"/>
        <v>1.0014621561491672</v>
      </c>
      <c r="AF4436">
        <f t="shared" si="262"/>
        <v>1.0012526826124042</v>
      </c>
    </row>
    <row r="4437" spans="27:32" x14ac:dyDescent="0.25">
      <c r="AA4437" s="7"/>
      <c r="AB4437" s="7"/>
      <c r="AC4437" s="7"/>
      <c r="AD4437">
        <f t="shared" si="261"/>
        <v>8.8680000000005282E-3</v>
      </c>
      <c r="AE4437">
        <f t="shared" si="260"/>
        <v>1.0014824322984812</v>
      </c>
      <c r="AF4437">
        <f t="shared" si="262"/>
        <v>1.0012716698279041</v>
      </c>
    </row>
    <row r="4438" spans="27:32" x14ac:dyDescent="0.25">
      <c r="AA4438" s="7"/>
      <c r="AB4438" s="7"/>
      <c r="AC4438" s="7"/>
      <c r="AD4438">
        <f t="shared" si="261"/>
        <v>8.8700000000005285E-3</v>
      </c>
      <c r="AE4438">
        <f t="shared" si="260"/>
        <v>1.0015025991018507</v>
      </c>
      <c r="AF4438">
        <f t="shared" si="262"/>
        <v>1.0012905586214755</v>
      </c>
    </row>
    <row r="4439" spans="27:32" x14ac:dyDescent="0.25">
      <c r="AA4439" s="7"/>
      <c r="AB4439" s="7"/>
      <c r="AC4439" s="7"/>
      <c r="AD4439">
        <f t="shared" si="261"/>
        <v>8.8720000000005288E-3</v>
      </c>
      <c r="AE4439">
        <f t="shared" si="260"/>
        <v>1.0015226560385959</v>
      </c>
      <c r="AF4439">
        <f t="shared" si="262"/>
        <v>1.0013093484999247</v>
      </c>
    </row>
    <row r="4440" spans="27:32" x14ac:dyDescent="0.25">
      <c r="AA4440" s="7"/>
      <c r="AB4440" s="7"/>
      <c r="AC4440" s="7"/>
      <c r="AD4440">
        <f t="shared" si="261"/>
        <v>8.874000000000529E-3</v>
      </c>
      <c r="AE4440">
        <f t="shared" si="260"/>
        <v>1.0015426025936756</v>
      </c>
      <c r="AF4440">
        <f t="shared" si="262"/>
        <v>1.0013280389752084</v>
      </c>
    </row>
    <row r="4441" spans="27:32" x14ac:dyDescent="0.25">
      <c r="AA4441" s="7"/>
      <c r="AB4441" s="7"/>
      <c r="AC4441" s="7"/>
      <c r="AD4441">
        <f t="shared" si="261"/>
        <v>8.8760000000005293E-3</v>
      </c>
      <c r="AE4441">
        <f t="shared" si="260"/>
        <v>1.0015624382576935</v>
      </c>
      <c r="AF4441">
        <f t="shared" si="262"/>
        <v>1.0013466295644406</v>
      </c>
    </row>
    <row r="4442" spans="27:32" x14ac:dyDescent="0.25">
      <c r="AA4442" s="7"/>
      <c r="AB4442" s="7"/>
      <c r="AC4442" s="7"/>
      <c r="AD4442">
        <f t="shared" si="261"/>
        <v>8.8780000000005296E-3</v>
      </c>
      <c r="AE4442">
        <f t="shared" si="260"/>
        <v>1.001582162526905</v>
      </c>
      <c r="AF4442">
        <f t="shared" si="262"/>
        <v>1.0013651197898985</v>
      </c>
    </row>
    <row r="4443" spans="27:32" x14ac:dyDescent="0.25">
      <c r="AA4443" s="7"/>
      <c r="AB4443" s="7"/>
      <c r="AC4443" s="7"/>
      <c r="AD4443">
        <f t="shared" si="261"/>
        <v>8.8800000000005298E-3</v>
      </c>
      <c r="AE4443">
        <f t="shared" si="260"/>
        <v>1.0016017749032211</v>
      </c>
      <c r="AF4443">
        <f t="shared" si="262"/>
        <v>1.0013835091790273</v>
      </c>
    </row>
    <row r="4444" spans="27:32" x14ac:dyDescent="0.25">
      <c r="AA4444" s="7"/>
      <c r="AB4444" s="7"/>
      <c r="AC4444" s="7"/>
      <c r="AD4444">
        <f t="shared" si="261"/>
        <v>8.8820000000005301E-3</v>
      </c>
      <c r="AE4444">
        <f t="shared" si="260"/>
        <v>1.0016212748942155</v>
      </c>
      <c r="AF4444">
        <f t="shared" si="262"/>
        <v>1.0014017972644462</v>
      </c>
    </row>
    <row r="4445" spans="27:32" x14ac:dyDescent="0.25">
      <c r="AA4445" s="7"/>
      <c r="AB4445" s="7"/>
      <c r="AC4445" s="7"/>
      <c r="AD4445">
        <f t="shared" si="261"/>
        <v>8.8840000000005304E-3</v>
      </c>
      <c r="AE4445">
        <f t="shared" si="260"/>
        <v>1.0016406620131291</v>
      </c>
      <c r="AF4445">
        <f t="shared" si="262"/>
        <v>1.0014199835839539</v>
      </c>
    </row>
    <row r="4446" spans="27:32" x14ac:dyDescent="0.25">
      <c r="AA4446" s="7"/>
      <c r="AB4446" s="7"/>
      <c r="AC4446" s="7"/>
      <c r="AD4446">
        <f t="shared" si="261"/>
        <v>8.8860000000005306E-3</v>
      </c>
      <c r="AE4446">
        <f t="shared" si="260"/>
        <v>1.0016599357788749</v>
      </c>
      <c r="AF4446">
        <f t="shared" si="262"/>
        <v>1.001438067680533</v>
      </c>
    </row>
    <row r="4447" spans="27:32" x14ac:dyDescent="0.25">
      <c r="AA4447" s="7"/>
      <c r="AB4447" s="7"/>
      <c r="AC4447" s="7"/>
      <c r="AD4447">
        <f t="shared" si="261"/>
        <v>8.8880000000005309E-3</v>
      </c>
      <c r="AE4447">
        <f t="shared" si="260"/>
        <v>1.0016790957160429</v>
      </c>
      <c r="AF4447">
        <f t="shared" si="262"/>
        <v>1.0014560491023552</v>
      </c>
    </row>
    <row r="4448" spans="27:32" x14ac:dyDescent="0.25">
      <c r="AA4448" s="7"/>
      <c r="AB4448" s="7"/>
      <c r="AC4448" s="7"/>
      <c r="AD4448">
        <f t="shared" si="261"/>
        <v>8.8900000000005312E-3</v>
      </c>
      <c r="AE4448">
        <f t="shared" si="260"/>
        <v>1.0016981413549044</v>
      </c>
      <c r="AF4448">
        <f t="shared" si="262"/>
        <v>1.0014739274027857</v>
      </c>
    </row>
    <row r="4449" spans="27:32" x14ac:dyDescent="0.25">
      <c r="AA4449" s="7"/>
      <c r="AB4449" s="7"/>
      <c r="AC4449" s="7"/>
      <c r="AD4449">
        <f t="shared" si="261"/>
        <v>8.8920000000005314E-3</v>
      </c>
      <c r="AE4449">
        <f t="shared" si="260"/>
        <v>1.0017170722314166</v>
      </c>
      <c r="AF4449">
        <f t="shared" si="262"/>
        <v>1.001491702140388</v>
      </c>
    </row>
    <row r="4450" spans="27:32" x14ac:dyDescent="0.25">
      <c r="AA4450" s="7"/>
      <c r="AB4450" s="7"/>
      <c r="AC4450" s="7"/>
      <c r="AD4450">
        <f t="shared" si="261"/>
        <v>8.8940000000005317E-3</v>
      </c>
      <c r="AE4450">
        <f t="shared" si="260"/>
        <v>1.0017358878872265</v>
      </c>
      <c r="AF4450">
        <f t="shared" si="262"/>
        <v>1.0015093728789273</v>
      </c>
    </row>
    <row r="4451" spans="27:32" x14ac:dyDescent="0.25">
      <c r="AA4451" s="7"/>
      <c r="AB4451" s="7"/>
      <c r="AC4451" s="7"/>
      <c r="AD4451">
        <f t="shared" si="261"/>
        <v>8.896000000000532E-3</v>
      </c>
      <c r="AE4451">
        <f t="shared" si="260"/>
        <v>1.0017545878696741</v>
      </c>
      <c r="AF4451">
        <f t="shared" si="262"/>
        <v>1.0015269391873749</v>
      </c>
    </row>
    <row r="4452" spans="27:32" x14ac:dyDescent="0.25">
      <c r="AA4452" s="7"/>
      <c r="AB4452" s="7"/>
      <c r="AC4452" s="7"/>
      <c r="AD4452">
        <f t="shared" si="261"/>
        <v>8.8980000000005322E-3</v>
      </c>
      <c r="AE4452">
        <f t="shared" si="260"/>
        <v>1.0017731717317975</v>
      </c>
      <c r="AF4452">
        <f t="shared" si="262"/>
        <v>1.0015444006399123</v>
      </c>
    </row>
    <row r="4453" spans="27:32" x14ac:dyDescent="0.25">
      <c r="AA4453" s="7"/>
      <c r="AB4453" s="7"/>
      <c r="AC4453" s="7"/>
      <c r="AD4453">
        <f t="shared" si="261"/>
        <v>8.9000000000005325E-3</v>
      </c>
      <c r="AE4453">
        <f t="shared" si="260"/>
        <v>1.001791639032334</v>
      </c>
      <c r="AF4453">
        <f t="shared" si="262"/>
        <v>1.0015617568159338</v>
      </c>
    </row>
    <row r="4454" spans="27:32" x14ac:dyDescent="0.25">
      <c r="AA4454" s="7"/>
      <c r="AB4454" s="7"/>
      <c r="AC4454" s="7"/>
      <c r="AD4454">
        <f t="shared" si="261"/>
        <v>8.9020000000005328E-3</v>
      </c>
      <c r="AE4454">
        <f t="shared" si="260"/>
        <v>1.0018099893357255</v>
      </c>
      <c r="AF4454">
        <f t="shared" si="262"/>
        <v>1.0015790073000503</v>
      </c>
    </row>
    <row r="4455" spans="27:32" x14ac:dyDescent="0.25">
      <c r="AA4455" s="7"/>
      <c r="AB4455" s="7"/>
      <c r="AC4455" s="7"/>
      <c r="AD4455">
        <f t="shared" si="261"/>
        <v>8.904000000000533E-3</v>
      </c>
      <c r="AE4455">
        <f t="shared" si="260"/>
        <v>1.0018282222121193</v>
      </c>
      <c r="AF4455">
        <f t="shared" si="262"/>
        <v>1.0015961516820924</v>
      </c>
    </row>
    <row r="4456" spans="27:32" x14ac:dyDescent="0.25">
      <c r="AA4456" s="7"/>
      <c r="AB4456" s="7"/>
      <c r="AC4456" s="7"/>
      <c r="AD4456">
        <f t="shared" si="261"/>
        <v>8.9060000000005333E-3</v>
      </c>
      <c r="AE4456">
        <f t="shared" si="260"/>
        <v>1.0018463372373725</v>
      </c>
      <c r="AF4456">
        <f t="shared" si="262"/>
        <v>1.001613189557113</v>
      </c>
    </row>
    <row r="4457" spans="27:32" x14ac:dyDescent="0.25">
      <c r="AA4457" s="7"/>
      <c r="AB4457" s="7"/>
      <c r="AC4457" s="7"/>
      <c r="AD4457">
        <f t="shared" si="261"/>
        <v>8.9080000000005335E-3</v>
      </c>
      <c r="AE4457">
        <f t="shared" si="260"/>
        <v>1.0018643339930529</v>
      </c>
      <c r="AF4457">
        <f t="shared" si="262"/>
        <v>1.0016301205253901</v>
      </c>
    </row>
    <row r="4458" spans="27:32" x14ac:dyDescent="0.25">
      <c r="AA4458" s="7"/>
      <c r="AB4458" s="7"/>
      <c r="AC4458" s="7"/>
      <c r="AD4458">
        <f t="shared" si="261"/>
        <v>8.9100000000005338E-3</v>
      </c>
      <c r="AE4458">
        <f t="shared" si="260"/>
        <v>1.0018822120664421</v>
      </c>
      <c r="AF4458">
        <f t="shared" si="262"/>
        <v>1.0016469441924296</v>
      </c>
    </row>
    <row r="4459" spans="27:32" x14ac:dyDescent="0.25">
      <c r="AA4459" s="7"/>
      <c r="AB4459" s="7"/>
      <c r="AC4459" s="7"/>
      <c r="AD4459">
        <f t="shared" si="261"/>
        <v>8.9120000000005341E-3</v>
      </c>
      <c r="AE4459">
        <f t="shared" si="260"/>
        <v>1.0018999710505374</v>
      </c>
      <c r="AF4459">
        <f t="shared" si="262"/>
        <v>1.0016636601689666</v>
      </c>
    </row>
    <row r="4460" spans="27:32" x14ac:dyDescent="0.25">
      <c r="AA4460" s="7"/>
      <c r="AB4460" s="7"/>
      <c r="AC4460" s="7"/>
      <c r="AD4460">
        <f t="shared" si="261"/>
        <v>8.9140000000005343E-3</v>
      </c>
      <c r="AE4460">
        <f t="shared" si="260"/>
        <v>1.0019176105440528</v>
      </c>
      <c r="AF4460">
        <f t="shared" si="262"/>
        <v>1.0016802680709682</v>
      </c>
    </row>
    <row r="4461" spans="27:32" x14ac:dyDescent="0.25">
      <c r="AA4461" s="7"/>
      <c r="AB4461" s="7"/>
      <c r="AC4461" s="7"/>
      <c r="AD4461">
        <f t="shared" si="261"/>
        <v>8.9160000000005346E-3</v>
      </c>
      <c r="AE4461">
        <f t="shared" si="260"/>
        <v>1.0019351301514214</v>
      </c>
      <c r="AF4461">
        <f t="shared" si="262"/>
        <v>1.0016967675196358</v>
      </c>
    </row>
    <row r="4462" spans="27:32" x14ac:dyDescent="0.25">
      <c r="AA4462" s="7"/>
      <c r="AB4462" s="7"/>
      <c r="AC4462" s="7"/>
      <c r="AD4462">
        <f t="shared" si="261"/>
        <v>8.9180000000005349E-3</v>
      </c>
      <c r="AE4462">
        <f t="shared" si="260"/>
        <v>1.0019525294827958</v>
      </c>
      <c r="AF4462">
        <f t="shared" si="262"/>
        <v>1.0017131581414052</v>
      </c>
    </row>
    <row r="4463" spans="27:32" x14ac:dyDescent="0.25">
      <c r="AA4463" s="7"/>
      <c r="AB4463" s="7"/>
      <c r="AC4463" s="7"/>
      <c r="AD4463">
        <f t="shared" si="261"/>
        <v>8.9200000000005351E-3</v>
      </c>
      <c r="AE4463">
        <f t="shared" si="260"/>
        <v>1.0019698081540498</v>
      </c>
      <c r="AF4463">
        <f t="shared" si="262"/>
        <v>1.001729439567949</v>
      </c>
    </row>
    <row r="4464" spans="27:32" x14ac:dyDescent="0.25">
      <c r="AA4464" s="7"/>
      <c r="AB4464" s="7"/>
      <c r="AC4464" s="7"/>
      <c r="AD4464">
        <f t="shared" si="261"/>
        <v>8.9220000000005354E-3</v>
      </c>
      <c r="AE4464">
        <f t="shared" si="260"/>
        <v>1.0019869657867784</v>
      </c>
      <c r="AF4464">
        <f t="shared" si="262"/>
        <v>1.0017456114361776</v>
      </c>
    </row>
    <row r="4465" spans="27:32" x14ac:dyDescent="0.25">
      <c r="AA4465" s="7"/>
      <c r="AB4465" s="7"/>
      <c r="AC4465" s="7"/>
      <c r="AD4465">
        <f t="shared" si="261"/>
        <v>8.9240000000005357E-3</v>
      </c>
      <c r="AE4465">
        <f t="shared" si="260"/>
        <v>1.0020040020082994</v>
      </c>
      <c r="AF4465">
        <f t="shared" si="262"/>
        <v>1.00176167338824</v>
      </c>
    </row>
    <row r="4466" spans="27:32" x14ac:dyDescent="0.25">
      <c r="AA4466" s="7"/>
      <c r="AB4466" s="7"/>
      <c r="AC4466" s="7"/>
      <c r="AD4466">
        <f t="shared" si="261"/>
        <v>8.9260000000005359E-3</v>
      </c>
      <c r="AE4466">
        <f t="shared" si="260"/>
        <v>1.0020209164516529</v>
      </c>
      <c r="AF4466">
        <f t="shared" si="262"/>
        <v>1.0017776250715245</v>
      </c>
    </row>
    <row r="4467" spans="27:32" x14ac:dyDescent="0.25">
      <c r="AA4467" s="7"/>
      <c r="AB4467" s="7"/>
      <c r="AC4467" s="7"/>
      <c r="AD4467">
        <f t="shared" si="261"/>
        <v>8.9280000000005362E-3</v>
      </c>
      <c r="AE4467">
        <f t="shared" si="260"/>
        <v>1.0020377087556016</v>
      </c>
      <c r="AF4467">
        <f t="shared" si="262"/>
        <v>1.0017934661386596</v>
      </c>
    </row>
    <row r="4468" spans="27:32" x14ac:dyDescent="0.25">
      <c r="AA4468" s="7"/>
      <c r="AB4468" s="7"/>
      <c r="AC4468" s="7"/>
      <c r="AD4468">
        <f t="shared" si="261"/>
        <v>8.9300000000005365E-3</v>
      </c>
      <c r="AE4468">
        <f t="shared" si="260"/>
        <v>1.002054378564631</v>
      </c>
      <c r="AF4468">
        <f t="shared" si="262"/>
        <v>1.001809196247514</v>
      </c>
    </row>
    <row r="4469" spans="27:32" x14ac:dyDescent="0.25">
      <c r="AA4469" s="7"/>
      <c r="AB4469" s="7"/>
      <c r="AC4469" s="7"/>
      <c r="AD4469">
        <f t="shared" si="261"/>
        <v>8.9320000000005367E-3</v>
      </c>
      <c r="AE4469">
        <f t="shared" si="260"/>
        <v>1.0020709255289484</v>
      </c>
      <c r="AF4469">
        <f t="shared" si="262"/>
        <v>1.001824815061197</v>
      </c>
    </row>
    <row r="4470" spans="27:32" x14ac:dyDescent="0.25">
      <c r="AA4470" s="7"/>
      <c r="AB4470" s="7"/>
      <c r="AC4470" s="7"/>
      <c r="AD4470">
        <f t="shared" si="261"/>
        <v>8.934000000000537E-3</v>
      </c>
      <c r="AE4470">
        <f t="shared" si="260"/>
        <v>1.0020873493044833</v>
      </c>
      <c r="AF4470">
        <f t="shared" si="262"/>
        <v>1.0018403222480581</v>
      </c>
    </row>
    <row r="4471" spans="27:32" x14ac:dyDescent="0.25">
      <c r="AA4471" s="7"/>
      <c r="AB4471" s="7"/>
      <c r="AC4471" s="7"/>
      <c r="AD4471">
        <f t="shared" si="261"/>
        <v>8.9360000000005373E-3</v>
      </c>
      <c r="AE4471">
        <f t="shared" si="260"/>
        <v>1.0021036495528854</v>
      </c>
      <c r="AF4471">
        <f t="shared" si="262"/>
        <v>1.0018557174816871</v>
      </c>
    </row>
    <row r="4472" spans="27:32" x14ac:dyDescent="0.25">
      <c r="AA4472" s="7"/>
      <c r="AB4472" s="7"/>
      <c r="AC4472" s="7"/>
      <c r="AD4472">
        <f t="shared" si="261"/>
        <v>8.9380000000005375E-3</v>
      </c>
      <c r="AE4472">
        <f t="shared" si="260"/>
        <v>1.0021198259415247</v>
      </c>
      <c r="AF4472">
        <f t="shared" si="262"/>
        <v>1.0018710004409133</v>
      </c>
    </row>
    <row r="4473" spans="27:32" x14ac:dyDescent="0.25">
      <c r="AA4473" s="7"/>
      <c r="AB4473" s="7"/>
      <c r="AC4473" s="7"/>
      <c r="AD4473">
        <f t="shared" si="261"/>
        <v>8.9400000000005378E-3</v>
      </c>
      <c r="AE4473">
        <f t="shared" si="260"/>
        <v>1.0021358781434895</v>
      </c>
      <c r="AF4473">
        <f t="shared" si="262"/>
        <v>1.0018861708098048</v>
      </c>
    </row>
    <row r="4474" spans="27:32" x14ac:dyDescent="0.25">
      <c r="AA4474" s="7"/>
      <c r="AB4474" s="7"/>
      <c r="AC4474" s="7"/>
      <c r="AD4474">
        <f t="shared" si="261"/>
        <v>8.9420000000005381E-3</v>
      </c>
      <c r="AE4474">
        <f t="shared" si="260"/>
        <v>1.0021518058375853</v>
      </c>
      <c r="AF4474">
        <f t="shared" si="262"/>
        <v>1.001901228277668</v>
      </c>
    </row>
    <row r="4475" spans="27:32" x14ac:dyDescent="0.25">
      <c r="AA4475" s="7"/>
      <c r="AB4475" s="7"/>
      <c r="AC4475" s="7"/>
      <c r="AD4475">
        <f t="shared" si="261"/>
        <v>8.9440000000005383E-3</v>
      </c>
      <c r="AE4475">
        <f t="shared" si="260"/>
        <v>1.0021676087083331</v>
      </c>
      <c r="AF4475">
        <f t="shared" si="262"/>
        <v>1.0019161725390462</v>
      </c>
    </row>
    <row r="4476" spans="27:32" x14ac:dyDescent="0.25">
      <c r="AA4476" s="7"/>
      <c r="AB4476" s="7"/>
      <c r="AC4476" s="7"/>
      <c r="AD4476">
        <f t="shared" si="261"/>
        <v>8.9460000000005386E-3</v>
      </c>
      <c r="AE4476">
        <f t="shared" si="260"/>
        <v>1.0021832864459672</v>
      </c>
      <c r="AF4476">
        <f t="shared" si="262"/>
        <v>1.0019310032937179</v>
      </c>
    </row>
    <row r="4477" spans="27:32" x14ac:dyDescent="0.25">
      <c r="AA4477" s="7"/>
      <c r="AB4477" s="7"/>
      <c r="AC4477" s="7"/>
      <c r="AD4477">
        <f t="shared" si="261"/>
        <v>8.9480000000005389E-3</v>
      </c>
      <c r="AE4477">
        <f t="shared" si="260"/>
        <v>1.0021988387464336</v>
      </c>
      <c r="AF4477">
        <f t="shared" si="262"/>
        <v>1.0019457202466957</v>
      </c>
    </row>
    <row r="4478" spans="27:32" x14ac:dyDescent="0.25">
      <c r="AA4478" s="7"/>
      <c r="AB4478" s="7"/>
      <c r="AC4478" s="7"/>
      <c r="AD4478">
        <f t="shared" si="261"/>
        <v>8.9500000000005391E-3</v>
      </c>
      <c r="AE4478">
        <f t="shared" si="260"/>
        <v>1.002214265311387</v>
      </c>
      <c r="AF4478">
        <f t="shared" si="262"/>
        <v>1.001960323108225</v>
      </c>
    </row>
    <row r="4479" spans="27:32" x14ac:dyDescent="0.25">
      <c r="AA4479" s="7"/>
      <c r="AB4479" s="7"/>
      <c r="AC4479" s="7"/>
      <c r="AD4479">
        <f t="shared" si="261"/>
        <v>8.9520000000005394E-3</v>
      </c>
      <c r="AE4479">
        <f t="shared" si="260"/>
        <v>1.002229565848189</v>
      </c>
      <c r="AF4479">
        <f t="shared" si="262"/>
        <v>1.0019748115937817</v>
      </c>
    </row>
    <row r="4480" spans="27:32" x14ac:dyDescent="0.25">
      <c r="AA4480" s="7"/>
      <c r="AB4480" s="7"/>
      <c r="AC4480" s="7"/>
      <c r="AD4480">
        <f t="shared" si="261"/>
        <v>8.9540000000005397E-3</v>
      </c>
      <c r="AE4480">
        <f t="shared" si="260"/>
        <v>1.0022447400699044</v>
      </c>
      <c r="AF4480">
        <f t="shared" si="262"/>
        <v>1.0019891854240697</v>
      </c>
    </row>
    <row r="4481" spans="27:32" x14ac:dyDescent="0.25">
      <c r="AA4481" s="7"/>
      <c r="AB4481" s="7"/>
      <c r="AC4481" s="7"/>
      <c r="AD4481">
        <f t="shared" si="261"/>
        <v>8.9560000000005399E-3</v>
      </c>
      <c r="AE4481">
        <f t="shared" si="260"/>
        <v>1.0022597876952988</v>
      </c>
      <c r="AF4481">
        <f t="shared" si="262"/>
        <v>1.002003444325019</v>
      </c>
    </row>
    <row r="4482" spans="27:32" x14ac:dyDescent="0.25">
      <c r="AA4482" s="7"/>
      <c r="AB4482" s="7"/>
      <c r="AC4482" s="7"/>
      <c r="AD4482">
        <f t="shared" si="261"/>
        <v>8.9580000000005402E-3</v>
      </c>
      <c r="AE4482">
        <f t="shared" si="260"/>
        <v>1.0022747084488355</v>
      </c>
      <c r="AF4482">
        <f t="shared" si="262"/>
        <v>1.0020175880277833</v>
      </c>
    </row>
    <row r="4483" spans="27:32" x14ac:dyDescent="0.25">
      <c r="AA4483" s="7"/>
      <c r="AB4483" s="7"/>
      <c r="AC4483" s="7"/>
      <c r="AD4483">
        <f t="shared" si="261"/>
        <v>8.9600000000005404E-3</v>
      </c>
      <c r="AE4483">
        <f t="shared" ref="AE4483:AE4546" si="263">2*ZL*EXP((-NL*AD4483)/(2*NQ))*(SIN((AD4483*SQRT(4*NK*NQ-NL^2))/(2*NQ))/SQRT(4*NK*NQ-NL^2))-NL*ZK*EXP((-NL*AD4483)/(2*NQ))*(SIN((AD4483*SQRT(4*NK*NQ-NL^2))/(2*NQ))/(NK*SQRT(4*NK*NQ-NL^2)))-ZQ*(NL/NQ)*EXP((-NL*AD4483)/(2*NQ))*(SIN((AD4483*SQRT(4*NK*NQ-NL^2))/(2*NQ))/SQRT(4*NK*NQ-NL^2))+ZQ*EXP((-NL*AD4483)/(2*NQ))*(COS((AD4483*SQRT(4*NK*NQ-NL^2))/(2*NQ))/NQ)-ZK*EXP((-NL*AD4483)/(2*NQ))*(COS((AD4483*SQRT(4*NK*NQ-NL^2))/(2*NQ))/NK)+ZK/NK</f>
        <v>1.0022895020606719</v>
      </c>
      <c r="AF4483">
        <f t="shared" si="262"/>
        <v>1.0020316162687368</v>
      </c>
    </row>
    <row r="4484" spans="27:32" x14ac:dyDescent="0.25">
      <c r="AA4484" s="7"/>
      <c r="AB4484" s="7"/>
      <c r="AC4484" s="7"/>
      <c r="AD4484">
        <f t="shared" ref="AD4484:AD4547" si="264">AD4483+t_MAX/5000</f>
        <v>8.9620000000005407E-3</v>
      </c>
      <c r="AE4484">
        <f t="shared" si="263"/>
        <v>1.0023041682666551</v>
      </c>
      <c r="AF4484">
        <f t="shared" si="262"/>
        <v>1.0020455287894721</v>
      </c>
    </row>
    <row r="4485" spans="27:32" x14ac:dyDescent="0.25">
      <c r="AA4485" s="7"/>
      <c r="AB4485" s="7"/>
      <c r="AC4485" s="7"/>
      <c r="AD4485">
        <f t="shared" si="264"/>
        <v>8.964000000000541E-3</v>
      </c>
      <c r="AE4485">
        <f t="shared" si="263"/>
        <v>1.0023187068083197</v>
      </c>
      <c r="AF4485">
        <f t="shared" ref="AF4485:AF4548" si="265">(1*(ZQ/TA_SIM^2+ZL/TA_SIM+ZK)-1*(2*ZQ/TA_SIM^2+ZL/TA_SIM)+1*(ZQ/TA_SIM^2)+AF4484*(2*NQ/TA_SIM^2+NL/TA_SIM)-AF4483*(NQ/TA_SIM^2))/(NQ/TA_SIM^2+NL/TA_SIM+NK)</f>
        <v>1.0020593253367962</v>
      </c>
    </row>
    <row r="4486" spans="27:32" x14ac:dyDescent="0.25">
      <c r="AA4486" s="7"/>
      <c r="AB4486" s="7"/>
      <c r="AC4486" s="7"/>
      <c r="AD4486">
        <f t="shared" si="264"/>
        <v>8.9660000000005412E-3</v>
      </c>
      <c r="AE4486">
        <f t="shared" si="263"/>
        <v>1.0023331174328818</v>
      </c>
      <c r="AF4486">
        <f t="shared" si="265"/>
        <v>1.0020730056627276</v>
      </c>
    </row>
    <row r="4487" spans="27:32" x14ac:dyDescent="0.25">
      <c r="AA4487" s="7"/>
      <c r="AB4487" s="7"/>
      <c r="AC4487" s="7"/>
      <c r="AD4487">
        <f t="shared" si="264"/>
        <v>8.9680000000005415E-3</v>
      </c>
      <c r="AE4487">
        <f t="shared" si="263"/>
        <v>1.0023473998932362</v>
      </c>
      <c r="AF4487">
        <f t="shared" si="265"/>
        <v>1.0020865695244932</v>
      </c>
    </row>
    <row r="4488" spans="27:32" x14ac:dyDescent="0.25">
      <c r="AA4488" s="7"/>
      <c r="AB4488" s="7"/>
      <c r="AC4488" s="7"/>
      <c r="AD4488">
        <f t="shared" si="264"/>
        <v>8.9700000000005418E-3</v>
      </c>
      <c r="AE4488">
        <f t="shared" si="263"/>
        <v>1.0023615539479509</v>
      </c>
      <c r="AF4488">
        <f t="shared" si="265"/>
        <v>1.0021000166845235</v>
      </c>
    </row>
    <row r="4489" spans="27:32" x14ac:dyDescent="0.25">
      <c r="AA4489" s="7"/>
      <c r="AB4489" s="7"/>
      <c r="AC4489" s="7"/>
      <c r="AD4489">
        <f t="shared" si="264"/>
        <v>8.972000000000542E-3</v>
      </c>
      <c r="AE4489">
        <f t="shared" si="263"/>
        <v>1.0023755793612634</v>
      </c>
      <c r="AF4489">
        <f t="shared" si="265"/>
        <v>1.0021133469104502</v>
      </c>
    </row>
    <row r="4490" spans="27:32" x14ac:dyDescent="0.25">
      <c r="AA4490" s="7"/>
      <c r="AB4490" s="7"/>
      <c r="AC4490" s="7"/>
      <c r="AD4490">
        <f t="shared" si="264"/>
        <v>8.9740000000005423E-3</v>
      </c>
      <c r="AE4490">
        <f t="shared" si="263"/>
        <v>1.0023894759030745</v>
      </c>
      <c r="AF4490">
        <f t="shared" si="265"/>
        <v>1.0021265599751004</v>
      </c>
    </row>
    <row r="4491" spans="27:32" x14ac:dyDescent="0.25">
      <c r="AA4491" s="7"/>
      <c r="AB4491" s="7"/>
      <c r="AC4491" s="7"/>
      <c r="AD4491">
        <f t="shared" si="264"/>
        <v>8.9760000000005426E-3</v>
      </c>
      <c r="AE4491">
        <f t="shared" si="263"/>
        <v>1.002403243348944</v>
      </c>
      <c r="AF4491">
        <f t="shared" si="265"/>
        <v>1.0021396556564937</v>
      </c>
    </row>
    <row r="4492" spans="27:32" x14ac:dyDescent="0.25">
      <c r="AA4492" s="7"/>
      <c r="AB4492" s="7"/>
      <c r="AC4492" s="7"/>
      <c r="AD4492">
        <f t="shared" si="264"/>
        <v>8.9780000000005428E-3</v>
      </c>
      <c r="AE4492">
        <f t="shared" si="263"/>
        <v>1.0024168814800856</v>
      </c>
      <c r="AF4492">
        <f t="shared" si="265"/>
        <v>1.0021526337378373</v>
      </c>
    </row>
    <row r="4493" spans="27:32" x14ac:dyDescent="0.25">
      <c r="AA4493" s="7"/>
      <c r="AB4493" s="7"/>
      <c r="AC4493" s="7"/>
      <c r="AD4493">
        <f t="shared" si="264"/>
        <v>8.9800000000005431E-3</v>
      </c>
      <c r="AE4493">
        <f t="shared" si="263"/>
        <v>1.0024303900833602</v>
      </c>
      <c r="AF4493">
        <f t="shared" si="265"/>
        <v>1.0021654940075211</v>
      </c>
    </row>
    <row r="4494" spans="27:32" x14ac:dyDescent="0.25">
      <c r="AA4494" s="7"/>
      <c r="AB4494" s="7"/>
      <c r="AC4494" s="7"/>
      <c r="AD4494">
        <f t="shared" si="264"/>
        <v>8.9820000000005434E-3</v>
      </c>
      <c r="AE4494">
        <f t="shared" si="263"/>
        <v>1.0024437689512715</v>
      </c>
      <c r="AF4494">
        <f t="shared" si="265"/>
        <v>1.002178236259113</v>
      </c>
    </row>
    <row r="4495" spans="27:32" x14ac:dyDescent="0.25">
      <c r="AA4495" s="7"/>
      <c r="AB4495" s="7"/>
      <c r="AC4495" s="7"/>
      <c r="AD4495">
        <f t="shared" si="264"/>
        <v>8.9840000000005436E-3</v>
      </c>
      <c r="AE4495">
        <f t="shared" si="263"/>
        <v>1.0024570178819587</v>
      </c>
      <c r="AF4495">
        <f t="shared" si="265"/>
        <v>1.0021908602913536</v>
      </c>
    </row>
    <row r="4496" spans="27:32" x14ac:dyDescent="0.25">
      <c r="AA4496" s="7"/>
      <c r="AB4496" s="7"/>
      <c r="AC4496" s="7"/>
      <c r="AD4496">
        <f t="shared" si="264"/>
        <v>8.9860000000005439E-3</v>
      </c>
      <c r="AE4496">
        <f t="shared" si="263"/>
        <v>1.0024701366791913</v>
      </c>
      <c r="AF4496">
        <f t="shared" si="265"/>
        <v>1.0022033659081515</v>
      </c>
    </row>
    <row r="4497" spans="27:32" x14ac:dyDescent="0.25">
      <c r="AA4497" s="7"/>
      <c r="AB4497" s="7"/>
      <c r="AC4497" s="7"/>
      <c r="AD4497">
        <f t="shared" si="264"/>
        <v>8.9880000000005442E-3</v>
      </c>
      <c r="AE4497">
        <f t="shared" si="263"/>
        <v>1.0024831251523625</v>
      </c>
      <c r="AF4497">
        <f t="shared" si="265"/>
        <v>1.0022157529185776</v>
      </c>
    </row>
    <row r="4498" spans="27:32" x14ac:dyDescent="0.25">
      <c r="AA4498" s="7"/>
      <c r="AB4498" s="7"/>
      <c r="AC4498" s="7"/>
      <c r="AD4498">
        <f t="shared" si="264"/>
        <v>8.9900000000005444E-3</v>
      </c>
      <c r="AE4498">
        <f t="shared" si="263"/>
        <v>1.0024959831164821</v>
      </c>
      <c r="AF4498">
        <f t="shared" si="265"/>
        <v>1.0022280211368588</v>
      </c>
    </row>
    <row r="4499" spans="27:32" x14ac:dyDescent="0.25">
      <c r="AA4499" s="7"/>
      <c r="AB4499" s="7"/>
      <c r="AC4499" s="7"/>
      <c r="AD4499">
        <f t="shared" si="264"/>
        <v>8.9920000000005447E-3</v>
      </c>
      <c r="AE4499">
        <f t="shared" si="263"/>
        <v>1.0025087103921704</v>
      </c>
      <c r="AF4499">
        <f t="shared" si="265"/>
        <v>1.0022401703823738</v>
      </c>
    </row>
    <row r="4500" spans="27:32" x14ac:dyDescent="0.25">
      <c r="AA4500" s="7"/>
      <c r="AB4500" s="7"/>
      <c r="AC4500" s="7"/>
      <c r="AD4500">
        <f t="shared" si="264"/>
        <v>8.994000000000545E-3</v>
      </c>
      <c r="AE4500">
        <f t="shared" si="263"/>
        <v>1.0025213068056504</v>
      </c>
      <c r="AF4500">
        <f t="shared" si="265"/>
        <v>1.0022522004796452</v>
      </c>
    </row>
    <row r="4501" spans="27:32" x14ac:dyDescent="0.25">
      <c r="AA4501" s="7"/>
      <c r="AB4501" s="7"/>
      <c r="AC4501" s="7"/>
      <c r="AD4501">
        <f t="shared" si="264"/>
        <v>8.9960000000005452E-3</v>
      </c>
      <c r="AE4501">
        <f t="shared" si="263"/>
        <v>1.0025337721887415</v>
      </c>
      <c r="AF4501">
        <f t="shared" si="265"/>
        <v>1.0022641112583348</v>
      </c>
    </row>
    <row r="4502" spans="27:32" x14ac:dyDescent="0.25">
      <c r="AA4502" s="7"/>
      <c r="AB4502" s="7"/>
      <c r="AC4502" s="7"/>
      <c r="AD4502">
        <f t="shared" si="264"/>
        <v>8.9980000000005455E-3</v>
      </c>
      <c r="AE4502">
        <f t="shared" si="263"/>
        <v>1.0025461063788514</v>
      </c>
      <c r="AF4502">
        <f t="shared" si="265"/>
        <v>1.0022759025532364</v>
      </c>
    </row>
    <row r="4503" spans="27:32" x14ac:dyDescent="0.25">
      <c r="AA4503" s="7"/>
      <c r="AB4503" s="7"/>
      <c r="AC4503" s="7"/>
      <c r="AD4503">
        <f t="shared" si="264"/>
        <v>9.0000000000005458E-3</v>
      </c>
      <c r="AE4503">
        <f t="shared" si="263"/>
        <v>1.0025583092189687</v>
      </c>
      <c r="AF4503">
        <f t="shared" si="265"/>
        <v>1.0022875742042698</v>
      </c>
    </row>
    <row r="4504" spans="27:32" x14ac:dyDescent="0.25">
      <c r="AA4504" s="7"/>
      <c r="AB4504" s="7"/>
      <c r="AC4504" s="7"/>
      <c r="AD4504">
        <f t="shared" si="264"/>
        <v>9.002000000000546E-3</v>
      </c>
      <c r="AE4504">
        <f t="shared" si="263"/>
        <v>1.0025703805576551</v>
      </c>
      <c r="AF4504">
        <f t="shared" si="265"/>
        <v>1.0022991260564733</v>
      </c>
    </row>
    <row r="4505" spans="27:32" x14ac:dyDescent="0.25">
      <c r="AA4505" s="7"/>
      <c r="AB4505" s="7"/>
      <c r="AC4505" s="7"/>
      <c r="AD4505">
        <f t="shared" si="264"/>
        <v>9.0040000000005463E-3</v>
      </c>
      <c r="AE4505">
        <f t="shared" si="263"/>
        <v>1.0025823202490374</v>
      </c>
      <c r="AF4505">
        <f t="shared" si="265"/>
        <v>1.0023105579599974</v>
      </c>
    </row>
    <row r="4506" spans="27:32" x14ac:dyDescent="0.25">
      <c r="AA4506" s="7"/>
      <c r="AB4506" s="7"/>
      <c r="AC4506" s="7"/>
      <c r="AD4506">
        <f t="shared" si="264"/>
        <v>9.0060000000005466E-3</v>
      </c>
      <c r="AE4506">
        <f t="shared" si="263"/>
        <v>1.0025941281527988</v>
      </c>
      <c r="AF4506">
        <f t="shared" si="265"/>
        <v>1.0023218697700973</v>
      </c>
    </row>
    <row r="4507" spans="27:32" x14ac:dyDescent="0.25">
      <c r="AA4507" s="7"/>
      <c r="AB4507" s="7"/>
      <c r="AC4507" s="7"/>
      <c r="AD4507">
        <f t="shared" si="264"/>
        <v>9.0080000000005468E-3</v>
      </c>
      <c r="AE4507">
        <f t="shared" si="263"/>
        <v>1.0026058041341719</v>
      </c>
      <c r="AF4507">
        <f t="shared" si="265"/>
        <v>1.002333061347126</v>
      </c>
    </row>
    <row r="4508" spans="27:32" x14ac:dyDescent="0.25">
      <c r="AA4508" s="7"/>
      <c r="AB4508" s="7"/>
      <c r="AC4508" s="7"/>
      <c r="AD4508">
        <f t="shared" si="264"/>
        <v>9.0100000000005471E-3</v>
      </c>
      <c r="AE4508">
        <f t="shared" si="263"/>
        <v>1.002617348063928</v>
      </c>
      <c r="AF4508">
        <f t="shared" si="265"/>
        <v>1.0023441325565263</v>
      </c>
    </row>
    <row r="4509" spans="27:32" x14ac:dyDescent="0.25">
      <c r="AA4509" s="7"/>
      <c r="AB4509" s="7"/>
      <c r="AC4509" s="7"/>
      <c r="AD4509">
        <f t="shared" si="264"/>
        <v>9.0120000000005474E-3</v>
      </c>
      <c r="AE4509">
        <f t="shared" si="263"/>
        <v>1.0026287598183703</v>
      </c>
      <c r="AF4509">
        <f t="shared" si="265"/>
        <v>1.0023550832688239</v>
      </c>
    </row>
    <row r="4510" spans="27:32" x14ac:dyDescent="0.25">
      <c r="AA4510" s="7"/>
      <c r="AB4510" s="7"/>
      <c r="AC4510" s="7"/>
      <c r="AD4510">
        <f t="shared" si="264"/>
        <v>9.0140000000005476E-3</v>
      </c>
      <c r="AE4510">
        <f t="shared" si="263"/>
        <v>1.0026400392793235</v>
      </c>
      <c r="AF4510">
        <f t="shared" si="265"/>
        <v>1.002365913359619</v>
      </c>
    </row>
    <row r="4511" spans="27:32" x14ac:dyDescent="0.25">
      <c r="AA4511" s="7"/>
      <c r="AB4511" s="7"/>
      <c r="AC4511" s="7"/>
      <c r="AD4511">
        <f t="shared" si="264"/>
        <v>9.0160000000005479E-3</v>
      </c>
      <c r="AE4511">
        <f t="shared" si="263"/>
        <v>1.0026511863341254</v>
      </c>
      <c r="AF4511">
        <f t="shared" si="265"/>
        <v>1.0023766227095778</v>
      </c>
    </row>
    <row r="4512" spans="27:32" x14ac:dyDescent="0.25">
      <c r="AA4512" s="7"/>
      <c r="AB4512" s="7"/>
      <c r="AC4512" s="7"/>
      <c r="AD4512">
        <f t="shared" si="264"/>
        <v>9.0180000000005481E-3</v>
      </c>
      <c r="AE4512">
        <f t="shared" si="263"/>
        <v>1.0026622008756167</v>
      </c>
      <c r="AF4512">
        <f t="shared" si="265"/>
        <v>1.0023872112044256</v>
      </c>
    </row>
    <row r="4513" spans="27:32" x14ac:dyDescent="0.25">
      <c r="AA4513" s="7"/>
      <c r="AB4513" s="7"/>
      <c r="AC4513" s="7"/>
      <c r="AD4513">
        <f t="shared" si="264"/>
        <v>9.0200000000005484E-3</v>
      </c>
      <c r="AE4513">
        <f t="shared" si="263"/>
        <v>1.0026730828021326</v>
      </c>
      <c r="AF4513">
        <f t="shared" si="265"/>
        <v>1.0023976787349373</v>
      </c>
    </row>
    <row r="4514" spans="27:32" x14ac:dyDescent="0.25">
      <c r="AA4514" s="7"/>
      <c r="AB4514" s="7"/>
      <c r="AC4514" s="7"/>
      <c r="AD4514">
        <f t="shared" si="264"/>
        <v>9.0220000000005487E-3</v>
      </c>
      <c r="AE4514">
        <f t="shared" si="263"/>
        <v>1.0026838320174918</v>
      </c>
      <c r="AF4514">
        <f t="shared" si="265"/>
        <v>1.0024080251969294</v>
      </c>
    </row>
    <row r="4515" spans="27:32" x14ac:dyDescent="0.25">
      <c r="AA4515" s="7"/>
      <c r="AB4515" s="7"/>
      <c r="AC4515" s="7"/>
      <c r="AD4515">
        <f t="shared" si="264"/>
        <v>9.0240000000005489E-3</v>
      </c>
      <c r="AE4515">
        <f t="shared" si="263"/>
        <v>1.0026944484309872</v>
      </c>
      <c r="AF4515">
        <f t="shared" si="265"/>
        <v>1.0024182504912509</v>
      </c>
    </row>
    <row r="4516" spans="27:32" x14ac:dyDescent="0.25">
      <c r="AA4516" s="7"/>
      <c r="AB4516" s="7"/>
      <c r="AC4516" s="7"/>
      <c r="AD4516">
        <f t="shared" si="264"/>
        <v>9.0260000000005492E-3</v>
      </c>
      <c r="AE4516">
        <f t="shared" si="263"/>
        <v>1.0027049319573758</v>
      </c>
      <c r="AF4516">
        <f t="shared" si="265"/>
        <v>1.0024283545237747</v>
      </c>
    </row>
    <row r="4517" spans="27:32" x14ac:dyDescent="0.25">
      <c r="AA4517" s="7"/>
      <c r="AB4517" s="7"/>
      <c r="AC4517" s="7"/>
      <c r="AD4517">
        <f t="shared" si="264"/>
        <v>9.0280000000005495E-3</v>
      </c>
      <c r="AE4517">
        <f t="shared" si="263"/>
        <v>1.0027152825168677</v>
      </c>
      <c r="AF4517">
        <f t="shared" si="265"/>
        <v>1.0024383372053887</v>
      </c>
    </row>
    <row r="4518" spans="27:32" x14ac:dyDescent="0.25">
      <c r="AA4518" s="7"/>
      <c r="AB4518" s="7"/>
      <c r="AC4518" s="7"/>
      <c r="AD4518">
        <f t="shared" si="264"/>
        <v>9.0300000000005497E-3</v>
      </c>
      <c r="AE4518">
        <f t="shared" si="263"/>
        <v>1.0027255000351165</v>
      </c>
      <c r="AF4518">
        <f t="shared" si="265"/>
        <v>1.0024481984519857</v>
      </c>
    </row>
    <row r="4519" spans="27:32" x14ac:dyDescent="0.25">
      <c r="AA4519" s="7"/>
      <c r="AB4519" s="7"/>
      <c r="AC4519" s="7"/>
      <c r="AD4519">
        <f t="shared" si="264"/>
        <v>9.03200000000055E-3</v>
      </c>
      <c r="AE4519">
        <f t="shared" si="263"/>
        <v>1.0027355844432075</v>
      </c>
      <c r="AF4519">
        <f t="shared" si="265"/>
        <v>1.0024579381844549</v>
      </c>
    </row>
    <row r="4520" spans="27:32" x14ac:dyDescent="0.25">
      <c r="AA4520" s="7"/>
      <c r="AB4520" s="7"/>
      <c r="AC4520" s="7"/>
      <c r="AD4520">
        <f t="shared" si="264"/>
        <v>9.0340000000005503E-3</v>
      </c>
      <c r="AE4520">
        <f t="shared" si="263"/>
        <v>1.0027455356776482</v>
      </c>
      <c r="AF4520">
        <f t="shared" si="265"/>
        <v>1.0024675563286716</v>
      </c>
    </row>
    <row r="4521" spans="27:32" x14ac:dyDescent="0.25">
      <c r="AA4521" s="7"/>
      <c r="AB4521" s="7"/>
      <c r="AC4521" s="7"/>
      <c r="AD4521">
        <f t="shared" si="264"/>
        <v>9.0360000000005505E-3</v>
      </c>
      <c r="AE4521">
        <f t="shared" si="263"/>
        <v>1.0027553536803553</v>
      </c>
      <c r="AF4521">
        <f t="shared" si="265"/>
        <v>1.0024770528154878</v>
      </c>
    </row>
    <row r="4522" spans="27:32" x14ac:dyDescent="0.25">
      <c r="AA4522" s="7"/>
      <c r="AB4522" s="7"/>
      <c r="AC4522" s="7"/>
      <c r="AD4522">
        <f t="shared" si="264"/>
        <v>9.0380000000005508E-3</v>
      </c>
      <c r="AE4522">
        <f t="shared" si="263"/>
        <v>1.0027650383986453</v>
      </c>
      <c r="AF4522">
        <f t="shared" si="265"/>
        <v>1.0024864275807228</v>
      </c>
    </row>
    <row r="4523" spans="27:32" x14ac:dyDescent="0.25">
      <c r="AA4523" s="7"/>
      <c r="AB4523" s="7"/>
      <c r="AC4523" s="7"/>
      <c r="AD4523">
        <f t="shared" si="264"/>
        <v>9.0400000000005511E-3</v>
      </c>
      <c r="AE4523">
        <f t="shared" si="263"/>
        <v>1.0027745897852216</v>
      </c>
      <c r="AF4523">
        <f t="shared" si="265"/>
        <v>1.0024956805651519</v>
      </c>
    </row>
    <row r="4524" spans="27:32" x14ac:dyDescent="0.25">
      <c r="AA4524" s="7"/>
      <c r="AB4524" s="7"/>
      <c r="AC4524" s="7"/>
      <c r="AD4524">
        <f t="shared" si="264"/>
        <v>9.0420000000005513E-3</v>
      </c>
      <c r="AE4524">
        <f t="shared" si="263"/>
        <v>1.002784007798164</v>
      </c>
      <c r="AF4524">
        <f t="shared" si="265"/>
        <v>1.0025048117144966</v>
      </c>
    </row>
    <row r="4525" spans="27:32" x14ac:dyDescent="0.25">
      <c r="AA4525" s="7"/>
      <c r="AB4525" s="7"/>
      <c r="AC4525" s="7"/>
      <c r="AD4525">
        <f t="shared" si="264"/>
        <v>9.0440000000005516E-3</v>
      </c>
      <c r="AE4525">
        <f t="shared" si="263"/>
        <v>1.0027932924009155</v>
      </c>
      <c r="AF4525">
        <f t="shared" si="265"/>
        <v>1.0025138209794144</v>
      </c>
    </row>
    <row r="4526" spans="27:32" x14ac:dyDescent="0.25">
      <c r="AA4526" s="7"/>
      <c r="AB4526" s="7"/>
      <c r="AC4526" s="7"/>
      <c r="AD4526">
        <f t="shared" si="264"/>
        <v>9.0460000000005519E-3</v>
      </c>
      <c r="AE4526">
        <f t="shared" si="263"/>
        <v>1.0028024435622718</v>
      </c>
      <c r="AF4526">
        <f t="shared" si="265"/>
        <v>1.002522708315488</v>
      </c>
    </row>
    <row r="4527" spans="27:32" x14ac:dyDescent="0.25">
      <c r="AA4527" s="7"/>
      <c r="AB4527" s="7"/>
      <c r="AC4527" s="7"/>
      <c r="AD4527">
        <f t="shared" si="264"/>
        <v>9.0480000000005521E-3</v>
      </c>
      <c r="AE4527">
        <f t="shared" si="263"/>
        <v>1.0028114612563679</v>
      </c>
      <c r="AF4527">
        <f t="shared" si="265"/>
        <v>1.0025314736832143</v>
      </c>
    </row>
    <row r="4528" spans="27:32" x14ac:dyDescent="0.25">
      <c r="AA4528" s="7"/>
      <c r="AB4528" s="7"/>
      <c r="AC4528" s="7"/>
      <c r="AD4528">
        <f t="shared" si="264"/>
        <v>9.0500000000005524E-3</v>
      </c>
      <c r="AE4528">
        <f t="shared" si="263"/>
        <v>1.0028203454626663</v>
      </c>
      <c r="AF4528">
        <f t="shared" si="265"/>
        <v>1.002540117047994</v>
      </c>
    </row>
    <row r="4529" spans="27:32" x14ac:dyDescent="0.25">
      <c r="AA4529" s="7"/>
      <c r="AB4529" s="7"/>
      <c r="AC4529" s="7"/>
      <c r="AD4529">
        <f t="shared" si="264"/>
        <v>9.0520000000005527E-3</v>
      </c>
      <c r="AE4529">
        <f t="shared" si="263"/>
        <v>1.0028290961659443</v>
      </c>
      <c r="AF4529">
        <f t="shared" si="265"/>
        <v>1.0025486383801199</v>
      </c>
    </row>
    <row r="4530" spans="27:32" x14ac:dyDescent="0.25">
      <c r="AA4530" s="7"/>
      <c r="AB4530" s="7"/>
      <c r="AC4530" s="7"/>
      <c r="AD4530">
        <f t="shared" si="264"/>
        <v>9.0540000000005529E-3</v>
      </c>
      <c r="AE4530">
        <f t="shared" si="263"/>
        <v>1.0028377133562816</v>
      </c>
      <c r="AF4530">
        <f t="shared" si="265"/>
        <v>1.0025570376547657</v>
      </c>
    </row>
    <row r="4531" spans="27:32" x14ac:dyDescent="0.25">
      <c r="AA4531" s="7"/>
      <c r="AB4531" s="7"/>
      <c r="AC4531" s="7"/>
      <c r="AD4531">
        <f t="shared" si="264"/>
        <v>9.0560000000005532E-3</v>
      </c>
      <c r="AE4531">
        <f t="shared" si="263"/>
        <v>1.0028461970290463</v>
      </c>
      <c r="AF4531">
        <f t="shared" si="265"/>
        <v>1.0025653148519749</v>
      </c>
    </row>
    <row r="4532" spans="27:32" x14ac:dyDescent="0.25">
      <c r="AA4532" s="7"/>
      <c r="AB4532" s="7"/>
      <c r="AC4532" s="7"/>
      <c r="AD4532">
        <f t="shared" si="264"/>
        <v>9.0580000000005535E-3</v>
      </c>
      <c r="AE4532">
        <f t="shared" si="263"/>
        <v>1.0028545471848831</v>
      </c>
      <c r="AF4532">
        <f t="shared" si="265"/>
        <v>1.0025734699566486</v>
      </c>
    </row>
    <row r="4533" spans="27:32" x14ac:dyDescent="0.25">
      <c r="AA4533" s="7"/>
      <c r="AB4533" s="7"/>
      <c r="AC4533" s="7"/>
      <c r="AD4533">
        <f t="shared" si="264"/>
        <v>9.0600000000005537E-3</v>
      </c>
      <c r="AE4533">
        <f t="shared" si="263"/>
        <v>1.0028627638296994</v>
      </c>
      <c r="AF4533">
        <f t="shared" si="265"/>
        <v>1.0025815029585345</v>
      </c>
    </row>
    <row r="4534" spans="27:32" x14ac:dyDescent="0.25">
      <c r="AA4534" s="7"/>
      <c r="AB4534" s="7"/>
      <c r="AC4534" s="7"/>
      <c r="AD4534">
        <f t="shared" si="264"/>
        <v>9.062000000000554E-3</v>
      </c>
      <c r="AE4534">
        <f t="shared" si="263"/>
        <v>1.0028708469746519</v>
      </c>
      <c r="AF4534">
        <f t="shared" si="265"/>
        <v>1.0025894138522145</v>
      </c>
    </row>
    <row r="4535" spans="27:32" x14ac:dyDescent="0.25">
      <c r="AA4535" s="7"/>
      <c r="AB4535" s="7"/>
      <c r="AC4535" s="7"/>
      <c r="AD4535">
        <f t="shared" si="264"/>
        <v>9.0640000000005543E-3</v>
      </c>
      <c r="AE4535">
        <f t="shared" si="263"/>
        <v>1.0028787966361332</v>
      </c>
      <c r="AF4535">
        <f t="shared" si="265"/>
        <v>1.0025972026370926</v>
      </c>
    </row>
    <row r="4536" spans="27:32" x14ac:dyDescent="0.25">
      <c r="AA4536" s="7"/>
      <c r="AB4536" s="7"/>
      <c r="AC4536" s="7"/>
      <c r="AD4536">
        <f t="shared" si="264"/>
        <v>9.0660000000005545E-3</v>
      </c>
      <c r="AE4536">
        <f t="shared" si="263"/>
        <v>1.0028866128357572</v>
      </c>
      <c r="AF4536">
        <f t="shared" si="265"/>
        <v>1.002604869317383</v>
      </c>
    </row>
    <row r="4537" spans="27:32" x14ac:dyDescent="0.25">
      <c r="AA4537" s="7"/>
      <c r="AB4537" s="7"/>
      <c r="AC4537" s="7"/>
      <c r="AD4537">
        <f t="shared" si="264"/>
        <v>9.0680000000005548E-3</v>
      </c>
      <c r="AE4537">
        <f t="shared" si="263"/>
        <v>1.0028942956003466</v>
      </c>
      <c r="AF4537">
        <f t="shared" si="265"/>
        <v>1.0026124139020967</v>
      </c>
    </row>
    <row r="4538" spans="27:32" x14ac:dyDescent="0.25">
      <c r="AA4538" s="7"/>
      <c r="AB4538" s="7"/>
      <c r="AC4538" s="7"/>
      <c r="AD4538">
        <f t="shared" si="264"/>
        <v>9.070000000000555E-3</v>
      </c>
      <c r="AE4538">
        <f t="shared" si="263"/>
        <v>1.0029018449619176</v>
      </c>
      <c r="AF4538">
        <f t="shared" si="265"/>
        <v>1.0026198364050298</v>
      </c>
    </row>
    <row r="4539" spans="27:32" x14ac:dyDescent="0.25">
      <c r="AA4539" s="7"/>
      <c r="AB4539" s="7"/>
      <c r="AC4539" s="7"/>
      <c r="AD4539">
        <f t="shared" si="264"/>
        <v>9.0720000000005553E-3</v>
      </c>
      <c r="AE4539">
        <f t="shared" si="263"/>
        <v>1.0029092609576657</v>
      </c>
      <c r="AF4539">
        <f t="shared" si="265"/>
        <v>1.0026271368447512</v>
      </c>
    </row>
    <row r="4540" spans="27:32" x14ac:dyDescent="0.25">
      <c r="AA4540" s="7"/>
      <c r="AB4540" s="7"/>
      <c r="AC4540" s="7"/>
      <c r="AD4540">
        <f t="shared" si="264"/>
        <v>9.0740000000005556E-3</v>
      </c>
      <c r="AE4540">
        <f t="shared" si="263"/>
        <v>1.0029165436299519</v>
      </c>
      <c r="AF4540">
        <f t="shared" si="265"/>
        <v>1.0026343152445887</v>
      </c>
    </row>
    <row r="4541" spans="27:32" x14ac:dyDescent="0.25">
      <c r="AA4541" s="7"/>
      <c r="AB4541" s="7"/>
      <c r="AC4541" s="7"/>
      <c r="AD4541">
        <f t="shared" si="264"/>
        <v>9.0760000000005558E-3</v>
      </c>
      <c r="AE4541">
        <f t="shared" si="263"/>
        <v>1.0029236930262873</v>
      </c>
      <c r="AF4541">
        <f t="shared" si="265"/>
        <v>1.0026413716326161</v>
      </c>
    </row>
    <row r="4542" spans="27:32" x14ac:dyDescent="0.25">
      <c r="AA4542" s="7"/>
      <c r="AB4542" s="7"/>
      <c r="AC4542" s="7"/>
      <c r="AD4542">
        <f t="shared" si="264"/>
        <v>9.0780000000005561E-3</v>
      </c>
      <c r="AE4542">
        <f t="shared" si="263"/>
        <v>1.0029307091993189</v>
      </c>
      <c r="AF4542">
        <f t="shared" si="265"/>
        <v>1.0026483060416409</v>
      </c>
    </row>
    <row r="4543" spans="27:32" x14ac:dyDescent="0.25">
      <c r="AA4543" s="7"/>
      <c r="AB4543" s="7"/>
      <c r="AC4543" s="7"/>
      <c r="AD4543">
        <f t="shared" si="264"/>
        <v>9.0800000000005564E-3</v>
      </c>
      <c r="AE4543">
        <f t="shared" si="263"/>
        <v>1.0029375922068142</v>
      </c>
      <c r="AF4543">
        <f t="shared" si="265"/>
        <v>1.0026551185091899</v>
      </c>
    </row>
    <row r="4544" spans="27:32" x14ac:dyDescent="0.25">
      <c r="AA4544" s="7"/>
      <c r="AB4544" s="7"/>
      <c r="AC4544" s="7"/>
      <c r="AD4544">
        <f t="shared" si="264"/>
        <v>9.0820000000005566E-3</v>
      </c>
      <c r="AE4544">
        <f t="shared" si="263"/>
        <v>1.0029443421116464</v>
      </c>
      <c r="AF4544">
        <f t="shared" si="265"/>
        <v>1.0026618090774964</v>
      </c>
    </row>
    <row r="4545" spans="27:32" x14ac:dyDescent="0.25">
      <c r="AA4545" s="7"/>
      <c r="AB4545" s="7"/>
      <c r="AC4545" s="7"/>
      <c r="AD4545">
        <f t="shared" si="264"/>
        <v>9.0840000000005569E-3</v>
      </c>
      <c r="AE4545">
        <f t="shared" si="263"/>
        <v>1.0029509589817787</v>
      </c>
      <c r="AF4545">
        <f t="shared" si="265"/>
        <v>1.0026683777934859</v>
      </c>
    </row>
    <row r="4546" spans="27:32" x14ac:dyDescent="0.25">
      <c r="AA4546" s="7"/>
      <c r="AB4546" s="7"/>
      <c r="AC4546" s="7"/>
      <c r="AD4546">
        <f t="shared" si="264"/>
        <v>9.0860000000005572E-3</v>
      </c>
      <c r="AE4546">
        <f t="shared" si="263"/>
        <v>1.0029574428902492</v>
      </c>
      <c r="AF4546">
        <f t="shared" si="265"/>
        <v>1.0026748247087631</v>
      </c>
    </row>
    <row r="4547" spans="27:32" x14ac:dyDescent="0.25">
      <c r="AA4547" s="7"/>
      <c r="AB4547" s="7"/>
      <c r="AC4547" s="7"/>
      <c r="AD4547">
        <f t="shared" si="264"/>
        <v>9.0880000000005574E-3</v>
      </c>
      <c r="AE4547">
        <f t="shared" ref="AE4547:AE4610" si="266">2*ZL*EXP((-NL*AD4547)/(2*NQ))*(SIN((AD4547*SQRT(4*NK*NQ-NL^2))/(2*NQ))/SQRT(4*NK*NQ-NL^2))-NL*ZK*EXP((-NL*AD4547)/(2*NQ))*(SIN((AD4547*SQRT(4*NK*NQ-NL^2))/(2*NQ))/(NK*SQRT(4*NK*NQ-NL^2)))-ZQ*(NL/NQ)*EXP((-NL*AD4547)/(2*NQ))*(SIN((AD4547*SQRT(4*NK*NQ-NL^2))/(2*NQ))/SQRT(4*NK*NQ-NL^2))+ZQ*EXP((-NL*AD4547)/(2*NQ))*(COS((AD4547*SQRT(4*NK*NQ-NL^2))/(2*NQ))/NQ)-ZK*EXP((-NL*AD4547)/(2*NQ))*(COS((AD4547*SQRT(4*NK*NQ-NL^2))/(2*NQ))/NK)+ZK/NK</f>
        <v>1.0029637939151554</v>
      </c>
      <c r="AF4547">
        <f t="shared" si="265"/>
        <v>1.0026811498795973</v>
      </c>
    </row>
    <row r="4548" spans="27:32" x14ac:dyDescent="0.25">
      <c r="AA4548" s="7"/>
      <c r="AB4548" s="7"/>
      <c r="AC4548" s="7"/>
      <c r="AD4548">
        <f t="shared" ref="AD4548:AD4611" si="267">AD4547+t_MAX/5000</f>
        <v>9.0900000000005577E-3</v>
      </c>
      <c r="AE4548">
        <f t="shared" si="266"/>
        <v>1.0029700121396379</v>
      </c>
      <c r="AF4548">
        <f t="shared" si="265"/>
        <v>1.0026873533669087</v>
      </c>
    </row>
    <row r="4549" spans="27:32" x14ac:dyDescent="0.25">
      <c r="AA4549" s="7"/>
      <c r="AB4549" s="7"/>
      <c r="AC4549" s="7"/>
      <c r="AD4549">
        <f t="shared" si="267"/>
        <v>9.092000000000558E-3</v>
      </c>
      <c r="AE4549">
        <f t="shared" si="266"/>
        <v>1.0029760976518649</v>
      </c>
      <c r="AF4549">
        <f t="shared" ref="AF4549:AF4612" si="268">(1*(ZQ/TA_SIM^2+ZL/TA_SIM+ZK)-1*(2*ZQ/TA_SIM^2+ZL/TA_SIM)+1*(ZQ/TA_SIM^2)+AF4548*(2*NQ/TA_SIM^2+NL/TA_SIM)-AF4547*(NQ/TA_SIM^2))/(NQ/TA_SIM^2+NL/TA_SIM+NK)</f>
        <v>1.0026934352362542</v>
      </c>
    </row>
    <row r="4550" spans="27:32" x14ac:dyDescent="0.25">
      <c r="AA4550" s="7"/>
      <c r="AB4550" s="7"/>
      <c r="AC4550" s="7"/>
      <c r="AD4550">
        <f t="shared" si="267"/>
        <v>9.0940000000005582E-3</v>
      </c>
      <c r="AE4550">
        <f t="shared" si="266"/>
        <v>1.0029820505450162</v>
      </c>
      <c r="AF4550">
        <f t="shared" si="268"/>
        <v>1.0026993955578125</v>
      </c>
    </row>
    <row r="4551" spans="27:32" x14ac:dyDescent="0.25">
      <c r="AA4551" s="7"/>
      <c r="AB4551" s="7"/>
      <c r="AC4551" s="7"/>
      <c r="AD4551">
        <f t="shared" si="267"/>
        <v>9.0960000000005585E-3</v>
      </c>
      <c r="AE4551">
        <f t="shared" si="266"/>
        <v>1.0029878709172659</v>
      </c>
      <c r="AF4551">
        <f t="shared" si="268"/>
        <v>1.00270523440637</v>
      </c>
    </row>
    <row r="4552" spans="27:32" x14ac:dyDescent="0.25">
      <c r="AA4552" s="7"/>
      <c r="AB4552" s="7"/>
      <c r="AC4552" s="7"/>
      <c r="AD4552">
        <f t="shared" si="267"/>
        <v>9.0980000000005588E-3</v>
      </c>
      <c r="AE4552">
        <f t="shared" si="266"/>
        <v>1.0029935588717678</v>
      </c>
      <c r="AF4552">
        <f t="shared" si="268"/>
        <v>1.0027109518613062</v>
      </c>
    </row>
    <row r="4553" spans="27:32" x14ac:dyDescent="0.25">
      <c r="AA4553" s="7"/>
      <c r="AB4553" s="7"/>
      <c r="AC4553" s="7"/>
      <c r="AD4553">
        <f t="shared" si="267"/>
        <v>9.100000000000559E-3</v>
      </c>
      <c r="AE4553">
        <f t="shared" si="266"/>
        <v>1.002999114516637</v>
      </c>
      <c r="AF4553">
        <f t="shared" si="268"/>
        <v>1.0027165480065785</v>
      </c>
    </row>
    <row r="4554" spans="27:32" x14ac:dyDescent="0.25">
      <c r="AA4554" s="7"/>
      <c r="AB4554" s="7"/>
      <c r="AC4554" s="7"/>
      <c r="AD4554">
        <f t="shared" si="267"/>
        <v>9.1020000000005593E-3</v>
      </c>
      <c r="AE4554">
        <f t="shared" si="266"/>
        <v>1.0030045379649348</v>
      </c>
      <c r="AF4554">
        <f t="shared" si="268"/>
        <v>1.0027220229307077</v>
      </c>
    </row>
    <row r="4555" spans="27:32" x14ac:dyDescent="0.25">
      <c r="AA4555" s="7"/>
      <c r="AB4555" s="7"/>
      <c r="AC4555" s="7"/>
      <c r="AD4555">
        <f t="shared" si="267"/>
        <v>9.1040000000005596E-3</v>
      </c>
      <c r="AE4555">
        <f t="shared" si="266"/>
        <v>1.0030098293346505</v>
      </c>
      <c r="AF4555">
        <f t="shared" si="268"/>
        <v>1.0027273767267624</v>
      </c>
    </row>
    <row r="4556" spans="27:32" x14ac:dyDescent="0.25">
      <c r="AA4556" s="7"/>
      <c r="AB4556" s="7"/>
      <c r="AC4556" s="7"/>
      <c r="AD4556">
        <f t="shared" si="267"/>
        <v>9.1060000000005598E-3</v>
      </c>
      <c r="AE4556">
        <f t="shared" si="266"/>
        <v>1.0030149887486848</v>
      </c>
      <c r="AF4556">
        <f t="shared" si="268"/>
        <v>1.0027326094923441</v>
      </c>
    </row>
    <row r="4557" spans="27:32" x14ac:dyDescent="0.25">
      <c r="AA4557" s="7"/>
      <c r="AB4557" s="7"/>
      <c r="AC4557" s="7"/>
      <c r="AD4557">
        <f t="shared" si="267"/>
        <v>9.1080000000005601E-3</v>
      </c>
      <c r="AE4557">
        <f t="shared" si="266"/>
        <v>1.0030200163348333</v>
      </c>
      <c r="AF4557">
        <f t="shared" si="268"/>
        <v>1.0027377213295714</v>
      </c>
    </row>
    <row r="4558" spans="27:32" x14ac:dyDescent="0.25">
      <c r="AA4558" s="7"/>
      <c r="AB4558" s="7"/>
      <c r="AC4558" s="7"/>
      <c r="AD4558">
        <f t="shared" si="267"/>
        <v>9.1100000000005604E-3</v>
      </c>
      <c r="AE4558">
        <f t="shared" si="266"/>
        <v>1.0030249122257682</v>
      </c>
      <c r="AF4558">
        <f t="shared" si="268"/>
        <v>1.0027427123450654</v>
      </c>
    </row>
    <row r="4559" spans="27:32" x14ac:dyDescent="0.25">
      <c r="AA4559" s="7"/>
      <c r="AB4559" s="7"/>
      <c r="AC4559" s="7"/>
      <c r="AD4559">
        <f t="shared" si="267"/>
        <v>9.1120000000005606E-3</v>
      </c>
      <c r="AE4559">
        <f t="shared" si="266"/>
        <v>1.0030296765590214</v>
      </c>
      <c r="AF4559">
        <f t="shared" si="268"/>
        <v>1.0027475826499328</v>
      </c>
    </row>
    <row r="4560" spans="27:32" x14ac:dyDescent="0.25">
      <c r="AA4560" s="7"/>
      <c r="AB4560" s="7"/>
      <c r="AC4560" s="7"/>
      <c r="AD4560">
        <f t="shared" si="267"/>
        <v>9.1140000000005609E-3</v>
      </c>
      <c r="AE4560">
        <f t="shared" si="266"/>
        <v>1.0030343094769669</v>
      </c>
      <c r="AF4560">
        <f t="shared" si="268"/>
        <v>1.0027523323597511</v>
      </c>
    </row>
    <row r="4561" spans="27:32" x14ac:dyDescent="0.25">
      <c r="AA4561" s="7"/>
      <c r="AB4561" s="7"/>
      <c r="AC4561" s="7"/>
      <c r="AD4561">
        <f t="shared" si="267"/>
        <v>9.1160000000005612E-3</v>
      </c>
      <c r="AE4561">
        <f t="shared" si="266"/>
        <v>1.0030388111268023</v>
      </c>
      <c r="AF4561">
        <f t="shared" si="268"/>
        <v>1.0027569615945522</v>
      </c>
    </row>
    <row r="4562" spans="27:32" x14ac:dyDescent="0.25">
      <c r="AA4562" s="7"/>
      <c r="AB4562" s="7"/>
      <c r="AC4562" s="7"/>
      <c r="AD4562">
        <f t="shared" si="267"/>
        <v>9.1180000000005614E-3</v>
      </c>
      <c r="AE4562">
        <f t="shared" si="266"/>
        <v>1.0030431816605321</v>
      </c>
      <c r="AF4562">
        <f t="shared" si="268"/>
        <v>1.0027614704788061</v>
      </c>
    </row>
    <row r="4563" spans="27:32" x14ac:dyDescent="0.25">
      <c r="AA4563" s="7"/>
      <c r="AB4563" s="7"/>
      <c r="AC4563" s="7"/>
      <c r="AD4563">
        <f t="shared" si="267"/>
        <v>9.1200000000005617E-3</v>
      </c>
      <c r="AE4563">
        <f t="shared" si="266"/>
        <v>1.0030474212349487</v>
      </c>
      <c r="AF4563">
        <f t="shared" si="268"/>
        <v>1.0027658591414055</v>
      </c>
    </row>
    <row r="4564" spans="27:32" x14ac:dyDescent="0.25">
      <c r="AA4564" s="7"/>
      <c r="AB4564" s="7"/>
      <c r="AC4564" s="7"/>
      <c r="AD4564">
        <f t="shared" si="267"/>
        <v>9.122000000000562E-3</v>
      </c>
      <c r="AE4564">
        <f t="shared" si="266"/>
        <v>1.0030515300116143</v>
      </c>
      <c r="AF4564">
        <f t="shared" si="268"/>
        <v>1.0027701277156487</v>
      </c>
    </row>
    <row r="4565" spans="27:32" x14ac:dyDescent="0.25">
      <c r="AA4565" s="7"/>
      <c r="AB4565" s="7"/>
      <c r="AC4565" s="7"/>
      <c r="AD4565">
        <f t="shared" si="267"/>
        <v>9.1240000000005622E-3</v>
      </c>
      <c r="AE4565">
        <f t="shared" si="266"/>
        <v>1.0030555081568433</v>
      </c>
      <c r="AF4565">
        <f t="shared" si="268"/>
        <v>1.0027742763392233</v>
      </c>
    </row>
    <row r="4566" spans="27:32" x14ac:dyDescent="0.25">
      <c r="AA4566" s="7"/>
      <c r="AB4566" s="7"/>
      <c r="AC4566" s="7"/>
      <c r="AD4566">
        <f t="shared" si="267"/>
        <v>9.1260000000005625E-3</v>
      </c>
      <c r="AE4566">
        <f t="shared" si="266"/>
        <v>1.0030593558416825</v>
      </c>
      <c r="AF4566">
        <f t="shared" si="268"/>
        <v>1.0027783051541905</v>
      </c>
    </row>
    <row r="4567" spans="27:32" x14ac:dyDescent="0.25">
      <c r="AA4567" s="7"/>
      <c r="AB4567" s="7"/>
      <c r="AC4567" s="7"/>
      <c r="AD4567">
        <f t="shared" si="267"/>
        <v>9.1280000000005627E-3</v>
      </c>
      <c r="AE4567">
        <f t="shared" si="266"/>
        <v>1.0030630732418939</v>
      </c>
      <c r="AF4567">
        <f t="shared" si="268"/>
        <v>1.0027822143069669</v>
      </c>
    </row>
    <row r="4568" spans="27:32" x14ac:dyDescent="0.25">
      <c r="AA4568" s="7"/>
      <c r="AB4568" s="7"/>
      <c r="AC4568" s="7"/>
      <c r="AD4568">
        <f t="shared" si="267"/>
        <v>9.130000000000563E-3</v>
      </c>
      <c r="AE4568">
        <f t="shared" si="266"/>
        <v>1.003066660537935</v>
      </c>
      <c r="AF4568">
        <f t="shared" si="268"/>
        <v>1.0027860039483083</v>
      </c>
    </row>
    <row r="4569" spans="27:32" x14ac:dyDescent="0.25">
      <c r="AA4569" s="7"/>
      <c r="AB4569" s="7"/>
      <c r="AC4569" s="7"/>
      <c r="AD4569">
        <f t="shared" si="267"/>
        <v>9.1320000000005633E-3</v>
      </c>
      <c r="AE4569">
        <f t="shared" si="266"/>
        <v>1.0030701179149404</v>
      </c>
      <c r="AF4569">
        <f t="shared" si="268"/>
        <v>1.0027896742332929</v>
      </c>
    </row>
    <row r="4570" spans="27:32" x14ac:dyDescent="0.25">
      <c r="AA4570" s="7"/>
      <c r="AB4570" s="7"/>
      <c r="AC4570" s="7"/>
      <c r="AD4570">
        <f t="shared" si="267"/>
        <v>9.1340000000005635E-3</v>
      </c>
      <c r="AE4570">
        <f t="shared" si="266"/>
        <v>1.0030734455627017</v>
      </c>
      <c r="AF4570">
        <f t="shared" si="268"/>
        <v>1.0027932253213041</v>
      </c>
    </row>
    <row r="4571" spans="27:32" x14ac:dyDescent="0.25">
      <c r="AA4571" s="7"/>
      <c r="AB4571" s="7"/>
      <c r="AC4571" s="7"/>
      <c r="AD4571">
        <f t="shared" si="267"/>
        <v>9.1360000000005638E-3</v>
      </c>
      <c r="AE4571">
        <f t="shared" si="266"/>
        <v>1.0030766436756504</v>
      </c>
      <c r="AF4571">
        <f t="shared" si="268"/>
        <v>1.0027966573760132</v>
      </c>
    </row>
    <row r="4572" spans="27:32" x14ac:dyDescent="0.25">
      <c r="AA4572" s="7"/>
      <c r="AB4572" s="7"/>
      <c r="AC4572" s="7"/>
      <c r="AD4572">
        <f t="shared" si="267"/>
        <v>9.1380000000005641E-3</v>
      </c>
      <c r="AE4572">
        <f t="shared" si="266"/>
        <v>1.0030797124528366</v>
      </c>
      <c r="AF4572">
        <f t="shared" si="268"/>
        <v>1.0027999705653619</v>
      </c>
    </row>
    <row r="4573" spans="27:32" x14ac:dyDescent="0.25">
      <c r="AA4573" s="7"/>
      <c r="AB4573" s="7"/>
      <c r="AC4573" s="7"/>
      <c r="AD4573">
        <f t="shared" si="267"/>
        <v>9.1400000000005643E-3</v>
      </c>
      <c r="AE4573">
        <f t="shared" si="266"/>
        <v>1.0030826520979104</v>
      </c>
      <c r="AF4573">
        <f t="shared" si="268"/>
        <v>1.002803165061545</v>
      </c>
    </row>
    <row r="4574" spans="27:32" x14ac:dyDescent="0.25">
      <c r="AA4574" s="7"/>
      <c r="AB4574" s="7"/>
      <c r="AC4574" s="7"/>
      <c r="AD4574">
        <f t="shared" si="267"/>
        <v>9.1420000000005646E-3</v>
      </c>
      <c r="AE4574">
        <f t="shared" si="266"/>
        <v>1.0030854628191019</v>
      </c>
      <c r="AF4574">
        <f t="shared" si="268"/>
        <v>1.0028062410409928</v>
      </c>
    </row>
    <row r="4575" spans="27:32" x14ac:dyDescent="0.25">
      <c r="AA4575" s="7"/>
      <c r="AB4575" s="7"/>
      <c r="AC4575" s="7"/>
      <c r="AD4575">
        <f t="shared" si="267"/>
        <v>9.1440000000005649E-3</v>
      </c>
      <c r="AE4575">
        <f t="shared" si="266"/>
        <v>1.0030881448292028</v>
      </c>
      <c r="AF4575">
        <f t="shared" si="268"/>
        <v>1.0028091986843533</v>
      </c>
    </row>
    <row r="4576" spans="27:32" x14ac:dyDescent="0.25">
      <c r="AA4576" s="7"/>
      <c r="AB4576" s="7"/>
      <c r="AC4576" s="7"/>
      <c r="AD4576">
        <f t="shared" si="267"/>
        <v>9.1460000000005651E-3</v>
      </c>
      <c r="AE4576">
        <f t="shared" si="266"/>
        <v>1.0030906983455445</v>
      </c>
      <c r="AF4576">
        <f t="shared" si="268"/>
        <v>1.0028120381764742</v>
      </c>
    </row>
    <row r="4577" spans="27:32" x14ac:dyDescent="0.25">
      <c r="AA4577" s="7"/>
      <c r="AB4577" s="7"/>
      <c r="AC4577" s="7"/>
      <c r="AD4577">
        <f t="shared" si="267"/>
        <v>9.1480000000005654E-3</v>
      </c>
      <c r="AE4577">
        <f t="shared" si="266"/>
        <v>1.0030931235899798</v>
      </c>
      <c r="AF4577">
        <f t="shared" si="268"/>
        <v>1.0028147597063852</v>
      </c>
    </row>
    <row r="4578" spans="27:32" x14ac:dyDescent="0.25">
      <c r="AA4578" s="7"/>
      <c r="AB4578" s="7"/>
      <c r="AC4578" s="7"/>
      <c r="AD4578">
        <f t="shared" si="267"/>
        <v>9.1500000000005657E-3</v>
      </c>
      <c r="AE4578">
        <f t="shared" si="266"/>
        <v>1.0030954207888623</v>
      </c>
      <c r="AF4578">
        <f t="shared" si="268"/>
        <v>1.0028173634672795</v>
      </c>
    </row>
    <row r="4579" spans="27:32" x14ac:dyDescent="0.25">
      <c r="AA4579" s="7"/>
      <c r="AB4579" s="7"/>
      <c r="AC4579" s="7"/>
      <c r="AD4579">
        <f t="shared" si="267"/>
        <v>9.1520000000005659E-3</v>
      </c>
      <c r="AE4579">
        <f t="shared" si="266"/>
        <v>1.0030975901730257</v>
      </c>
      <c r="AF4579">
        <f t="shared" si="268"/>
        <v>1.0028198496564964</v>
      </c>
    </row>
    <row r="4580" spans="27:32" x14ac:dyDescent="0.25">
      <c r="AA4580" s="7"/>
      <c r="AB4580" s="7"/>
      <c r="AC4580" s="7"/>
      <c r="AD4580">
        <f t="shared" si="267"/>
        <v>9.1540000000005662E-3</v>
      </c>
      <c r="AE4580">
        <f t="shared" si="266"/>
        <v>1.0030996319777641</v>
      </c>
      <c r="AF4580">
        <f t="shared" si="268"/>
        <v>1.0028222184755022</v>
      </c>
    </row>
    <row r="4581" spans="27:32" x14ac:dyDescent="0.25">
      <c r="AA4581" s="7"/>
      <c r="AB4581" s="7"/>
      <c r="AC4581" s="7"/>
      <c r="AD4581">
        <f t="shared" si="267"/>
        <v>9.1560000000005665E-3</v>
      </c>
      <c r="AE4581">
        <f t="shared" si="266"/>
        <v>1.0031015464428112</v>
      </c>
      <c r="AF4581">
        <f t="shared" si="268"/>
        <v>1.0028244701298719</v>
      </c>
    </row>
    <row r="4582" spans="27:32" x14ac:dyDescent="0.25">
      <c r="AA4582" s="7"/>
      <c r="AB4582" s="7"/>
      <c r="AC4582" s="7"/>
      <c r="AD4582">
        <f t="shared" si="267"/>
        <v>9.1580000000005667E-3</v>
      </c>
      <c r="AE4582">
        <f t="shared" si="266"/>
        <v>1.0031033338123201</v>
      </c>
      <c r="AF4582">
        <f t="shared" si="268"/>
        <v>1.0028266048292709</v>
      </c>
    </row>
    <row r="4583" spans="27:32" x14ac:dyDescent="0.25">
      <c r="AA4583" s="7"/>
      <c r="AB4583" s="7"/>
      <c r="AC4583" s="7"/>
      <c r="AD4583">
        <f t="shared" si="267"/>
        <v>9.160000000000567E-3</v>
      </c>
      <c r="AE4583">
        <f t="shared" si="266"/>
        <v>1.0031049943348413</v>
      </c>
      <c r="AF4583">
        <f t="shared" si="268"/>
        <v>1.0028286227874359</v>
      </c>
    </row>
    <row r="4584" spans="27:32" x14ac:dyDescent="0.25">
      <c r="AA4584" s="7"/>
      <c r="AB4584" s="7"/>
      <c r="AC4584" s="7"/>
      <c r="AD4584">
        <f t="shared" si="267"/>
        <v>9.1620000000005673E-3</v>
      </c>
      <c r="AE4584">
        <f t="shared" si="266"/>
        <v>1.003106528263304</v>
      </c>
      <c r="AF4584">
        <f t="shared" si="268"/>
        <v>1.0028305242221569</v>
      </c>
    </row>
    <row r="4585" spans="27:32" x14ac:dyDescent="0.25">
      <c r="AA4585" s="7"/>
      <c r="AB4585" s="7"/>
      <c r="AC4585" s="7"/>
      <c r="AD4585">
        <f t="shared" si="267"/>
        <v>9.1640000000005675E-3</v>
      </c>
      <c r="AE4585">
        <f t="shared" si="266"/>
        <v>1.0031079358549935</v>
      </c>
      <c r="AF4585">
        <f t="shared" si="268"/>
        <v>1.0028323093552576</v>
      </c>
    </row>
    <row r="4586" spans="27:32" x14ac:dyDescent="0.25">
      <c r="AA4586" s="7"/>
      <c r="AB4586" s="7"/>
      <c r="AC4586" s="7"/>
      <c r="AD4586">
        <f t="shared" si="267"/>
        <v>9.1660000000005678E-3</v>
      </c>
      <c r="AE4586">
        <f t="shared" si="266"/>
        <v>1.0031092173715304</v>
      </c>
      <c r="AF4586">
        <f t="shared" si="268"/>
        <v>1.0028339784125764</v>
      </c>
    </row>
    <row r="4587" spans="27:32" x14ac:dyDescent="0.25">
      <c r="AA4587" s="7"/>
      <c r="AB4587" s="7"/>
      <c r="AC4587" s="7"/>
      <c r="AD4587">
        <f t="shared" si="267"/>
        <v>9.1680000000005681E-3</v>
      </c>
      <c r="AE4587">
        <f t="shared" si="266"/>
        <v>1.0031103730788495</v>
      </c>
      <c r="AF4587">
        <f t="shared" si="268"/>
        <v>1.0028355316239475</v>
      </c>
    </row>
    <row r="4588" spans="27:32" x14ac:dyDescent="0.25">
      <c r="AA4588" s="7"/>
      <c r="AB4588" s="7"/>
      <c r="AC4588" s="7"/>
      <c r="AD4588">
        <f t="shared" si="267"/>
        <v>9.1700000000005683E-3</v>
      </c>
      <c r="AE4588">
        <f t="shared" si="266"/>
        <v>1.0031114032471793</v>
      </c>
      <c r="AF4588">
        <f t="shared" si="268"/>
        <v>1.0028369692231818</v>
      </c>
    </row>
    <row r="4589" spans="27:32" x14ac:dyDescent="0.25">
      <c r="AA4589" s="7"/>
      <c r="AB4589" s="7"/>
      <c r="AC4589" s="7"/>
      <c r="AD4589">
        <f t="shared" si="267"/>
        <v>9.1720000000005686E-3</v>
      </c>
      <c r="AE4589">
        <f t="shared" si="266"/>
        <v>1.0031123081510187</v>
      </c>
      <c r="AF4589">
        <f t="shared" si="268"/>
        <v>1.0028382914480474</v>
      </c>
    </row>
    <row r="4590" spans="27:32" x14ac:dyDescent="0.25">
      <c r="AA4590" s="7"/>
      <c r="AB4590" s="7"/>
      <c r="AC4590" s="7"/>
      <c r="AD4590">
        <f t="shared" si="267"/>
        <v>9.1740000000005689E-3</v>
      </c>
      <c r="AE4590">
        <f t="shared" si="266"/>
        <v>1.0031130880691177</v>
      </c>
      <c r="AF4590">
        <f t="shared" si="268"/>
        <v>1.0028394985402502</v>
      </c>
    </row>
    <row r="4591" spans="27:32" x14ac:dyDescent="0.25">
      <c r="AA4591" s="7"/>
      <c r="AB4591" s="7"/>
      <c r="AC4591" s="7"/>
      <c r="AD4591">
        <f t="shared" si="267"/>
        <v>9.1760000000005691E-3</v>
      </c>
      <c r="AE4591">
        <f t="shared" si="266"/>
        <v>1.0031137432844539</v>
      </c>
      <c r="AF4591">
        <f t="shared" si="268"/>
        <v>1.0028405907454141</v>
      </c>
    </row>
    <row r="4592" spans="27:32" x14ac:dyDescent="0.25">
      <c r="AA4592" s="7"/>
      <c r="AB4592" s="7"/>
      <c r="AC4592" s="7"/>
      <c r="AD4592">
        <f t="shared" si="267"/>
        <v>9.1780000000005694E-3</v>
      </c>
      <c r="AE4592">
        <f t="shared" si="266"/>
        <v>1.0031142740842118</v>
      </c>
      <c r="AF4592">
        <f t="shared" si="268"/>
        <v>1.0028415683130618</v>
      </c>
    </row>
    <row r="4593" spans="27:32" x14ac:dyDescent="0.25">
      <c r="AA4593" s="7"/>
      <c r="AB4593" s="7"/>
      <c r="AC4593" s="7"/>
      <c r="AD4593">
        <f t="shared" si="267"/>
        <v>9.1800000000005696E-3</v>
      </c>
      <c r="AE4593">
        <f t="shared" si="266"/>
        <v>1.0031146807597604</v>
      </c>
      <c r="AF4593">
        <f t="shared" si="268"/>
        <v>1.0028424314965947</v>
      </c>
    </row>
    <row r="4594" spans="27:32" x14ac:dyDescent="0.25">
      <c r="AA4594" s="7"/>
      <c r="AB4594" s="7"/>
      <c r="AC4594" s="7"/>
      <c r="AD4594">
        <f t="shared" si="267"/>
        <v>9.1820000000005699E-3</v>
      </c>
      <c r="AE4594">
        <f t="shared" si="266"/>
        <v>1.0031149636066317</v>
      </c>
      <c r="AF4594">
        <f t="shared" si="268"/>
        <v>1.0028431805532734</v>
      </c>
    </row>
    <row r="4595" spans="27:32" x14ac:dyDescent="0.25">
      <c r="AA4595" s="7"/>
      <c r="AB4595" s="7"/>
      <c r="AC4595" s="7"/>
      <c r="AD4595">
        <f t="shared" si="267"/>
        <v>9.1840000000005702E-3</v>
      </c>
      <c r="AE4595">
        <f t="shared" si="266"/>
        <v>1.0031151229244979</v>
      </c>
      <c r="AF4595">
        <f t="shared" si="268"/>
        <v>1.0028438157441975</v>
      </c>
    </row>
    <row r="4596" spans="27:32" x14ac:dyDescent="0.25">
      <c r="AA4596" s="7"/>
      <c r="AB4596" s="7"/>
      <c r="AC4596" s="7"/>
      <c r="AD4596">
        <f t="shared" si="267"/>
        <v>9.1860000000005704E-3</v>
      </c>
      <c r="AE4596">
        <f t="shared" si="266"/>
        <v>1.0031151590171496</v>
      </c>
      <c r="AF4596">
        <f t="shared" si="268"/>
        <v>1.0028443373342852</v>
      </c>
    </row>
    <row r="4597" spans="27:32" x14ac:dyDescent="0.25">
      <c r="AA4597" s="7"/>
      <c r="AB4597" s="7"/>
      <c r="AC4597" s="7"/>
      <c r="AD4597">
        <f t="shared" si="267"/>
        <v>9.1880000000005707E-3</v>
      </c>
      <c r="AE4597">
        <f t="shared" si="266"/>
        <v>1.0031150721924738</v>
      </c>
      <c r="AF4597">
        <f t="shared" si="268"/>
        <v>1.0028447455922542</v>
      </c>
    </row>
    <row r="4598" spans="27:32" x14ac:dyDescent="0.25">
      <c r="AA4598" s="7"/>
      <c r="AB4598" s="7"/>
      <c r="AC4598" s="7"/>
      <c r="AD4598">
        <f t="shared" si="267"/>
        <v>9.190000000000571E-3</v>
      </c>
      <c r="AE4598">
        <f t="shared" si="266"/>
        <v>1.0031148627624309</v>
      </c>
      <c r="AF4598">
        <f t="shared" si="268"/>
        <v>1.0028450407906004</v>
      </c>
    </row>
    <row r="4599" spans="27:32" x14ac:dyDescent="0.25">
      <c r="AA4599" s="7"/>
      <c r="AB4599" s="7"/>
      <c r="AC4599" s="7"/>
      <c r="AD4599">
        <f t="shared" si="267"/>
        <v>9.1920000000005712E-3</v>
      </c>
      <c r="AE4599">
        <f t="shared" si="266"/>
        <v>1.0031145310430325</v>
      </c>
      <c r="AF4599">
        <f t="shared" si="268"/>
        <v>1.0028452232055778</v>
      </c>
    </row>
    <row r="4600" spans="27:32" x14ac:dyDescent="0.25">
      <c r="AA4600" s="7"/>
      <c r="AB4600" s="7"/>
      <c r="AC4600" s="7"/>
      <c r="AD4600">
        <f t="shared" si="267"/>
        <v>9.1940000000005715E-3</v>
      </c>
      <c r="AE4600">
        <f t="shared" si="266"/>
        <v>1.0031140773543186</v>
      </c>
      <c r="AF4600">
        <f t="shared" si="268"/>
        <v>1.0028452931171781</v>
      </c>
    </row>
    <row r="4601" spans="27:32" x14ac:dyDescent="0.25">
      <c r="AA4601" s="7"/>
      <c r="AB4601" s="7"/>
      <c r="AC4601" s="7"/>
      <c r="AD4601">
        <f t="shared" si="267"/>
        <v>9.1960000000005718E-3</v>
      </c>
      <c r="AE4601">
        <f t="shared" si="266"/>
        <v>1.0031135020203348</v>
      </c>
      <c r="AF4601">
        <f t="shared" si="268"/>
        <v>1.0028452508091106</v>
      </c>
    </row>
    <row r="4602" spans="27:32" x14ac:dyDescent="0.25">
      <c r="AA4602" s="7"/>
      <c r="AB4602" s="7"/>
      <c r="AC4602" s="7"/>
      <c r="AD4602">
        <f t="shared" si="267"/>
        <v>9.198000000000572E-3</v>
      </c>
      <c r="AE4602">
        <f t="shared" si="266"/>
        <v>1.0031128053691103</v>
      </c>
      <c r="AF4602">
        <f t="shared" si="268"/>
        <v>1.0028450965687807</v>
      </c>
    </row>
    <row r="4603" spans="27:32" x14ac:dyDescent="0.25">
      <c r="AA4603" s="7"/>
      <c r="AB4603" s="7"/>
      <c r="AC4603" s="7"/>
      <c r="AD4603">
        <f t="shared" si="267"/>
        <v>9.2000000000005723E-3</v>
      </c>
      <c r="AE4603">
        <f t="shared" si="266"/>
        <v>1.0031119877326333</v>
      </c>
      <c r="AF4603">
        <f t="shared" si="268"/>
        <v>1.0028448306872699</v>
      </c>
    </row>
    <row r="4604" spans="27:32" x14ac:dyDescent="0.25">
      <c r="AA4604" s="7"/>
      <c r="AB4604" s="7"/>
      <c r="AC4604" s="7"/>
      <c r="AD4604">
        <f t="shared" si="267"/>
        <v>9.2020000000005726E-3</v>
      </c>
      <c r="AE4604">
        <f t="shared" si="266"/>
        <v>1.0031110494468298</v>
      </c>
      <c r="AF4604">
        <f t="shared" si="268"/>
        <v>1.0028444534593148</v>
      </c>
    </row>
    <row r="4605" spans="27:32" x14ac:dyDescent="0.25">
      <c r="AA4605" s="7"/>
      <c r="AB4605" s="7"/>
      <c r="AC4605" s="7"/>
      <c r="AD4605">
        <f t="shared" si="267"/>
        <v>9.2040000000005728E-3</v>
      </c>
      <c r="AE4605">
        <f t="shared" si="266"/>
        <v>1.0031099908515393</v>
      </c>
      <c r="AF4605">
        <f t="shared" si="268"/>
        <v>1.0028439651832861</v>
      </c>
    </row>
    <row r="4606" spans="27:32" x14ac:dyDescent="0.25">
      <c r="AA4606" s="7"/>
      <c r="AB4606" s="7"/>
      <c r="AC4606" s="7"/>
      <c r="AD4606">
        <f t="shared" si="267"/>
        <v>9.2060000000005731E-3</v>
      </c>
      <c r="AE4606">
        <f t="shared" si="266"/>
        <v>1.0031088122904919</v>
      </c>
      <c r="AF4606">
        <f t="shared" si="268"/>
        <v>1.0028433661611673</v>
      </c>
    </row>
    <row r="4607" spans="27:32" x14ac:dyDescent="0.25">
      <c r="AA4607" s="7"/>
      <c r="AB4607" s="7"/>
      <c r="AC4607" s="7"/>
      <c r="AD4607">
        <f t="shared" si="267"/>
        <v>9.2080000000005734E-3</v>
      </c>
      <c r="AE4607">
        <f t="shared" si="266"/>
        <v>1.0031075141112848</v>
      </c>
      <c r="AF4607">
        <f t="shared" si="268"/>
        <v>1.0028426566985342</v>
      </c>
    </row>
    <row r="4608" spans="27:32" x14ac:dyDescent="0.25">
      <c r="AA4608" s="7"/>
      <c r="AB4608" s="7"/>
      <c r="AC4608" s="7"/>
      <c r="AD4608">
        <f t="shared" si="267"/>
        <v>9.2100000000005736E-3</v>
      </c>
      <c r="AE4608">
        <f t="shared" si="266"/>
        <v>1.0031060966653595</v>
      </c>
      <c r="AF4608">
        <f t="shared" si="268"/>
        <v>1.0028418371045333</v>
      </c>
    </row>
    <row r="4609" spans="27:32" x14ac:dyDescent="0.25">
      <c r="AA4609" s="7"/>
      <c r="AB4609" s="7"/>
      <c r="AC4609" s="7"/>
      <c r="AD4609">
        <f t="shared" si="267"/>
        <v>9.2120000000005739E-3</v>
      </c>
      <c r="AE4609">
        <f t="shared" si="266"/>
        <v>1.0031045603079778</v>
      </c>
      <c r="AF4609">
        <f t="shared" si="268"/>
        <v>1.002840907691861</v>
      </c>
    </row>
    <row r="4610" spans="27:32" x14ac:dyDescent="0.25">
      <c r="AA4610" s="7"/>
      <c r="AB4610" s="7"/>
      <c r="AC4610" s="7"/>
      <c r="AD4610">
        <f t="shared" si="267"/>
        <v>9.2140000000005742E-3</v>
      </c>
      <c r="AE4610">
        <f t="shared" si="266"/>
        <v>1.0031029053981979</v>
      </c>
      <c r="AF4610">
        <f t="shared" si="268"/>
        <v>1.0028398687767415</v>
      </c>
    </row>
    <row r="4611" spans="27:32" x14ac:dyDescent="0.25">
      <c r="AA4611" s="7"/>
      <c r="AB4611" s="7"/>
      <c r="AC4611" s="7"/>
      <c r="AD4611">
        <f t="shared" si="267"/>
        <v>9.2160000000005744E-3</v>
      </c>
      <c r="AE4611">
        <f t="shared" ref="AE4611:AE4674" si="269">2*ZL*EXP((-NL*AD4611)/(2*NQ))*(SIN((AD4611*SQRT(4*NK*NQ-NL^2))/(2*NQ))/SQRT(4*NK*NQ-NL^2))-NL*ZK*EXP((-NL*AD4611)/(2*NQ))*(SIN((AD4611*SQRT(4*NK*NQ-NL^2))/(2*NQ))/(NK*SQRT(4*NK*NQ-NL^2)))-ZQ*(NL/NQ)*EXP((-NL*AD4611)/(2*NQ))*(SIN((AD4611*SQRT(4*NK*NQ-NL^2))/(2*NQ))/SQRT(4*NK*NQ-NL^2))+ZQ*EXP((-NL*AD4611)/(2*NQ))*(COS((AD4611*SQRT(4*NK*NQ-NL^2))/(2*NQ))/NQ)-ZK*EXP((-NL*AD4611)/(2*NQ))*(COS((AD4611*SQRT(4*NK*NQ-NL^2))/(2*NQ))/NK)+ZK/NK</f>
        <v>1.0031011322988515</v>
      </c>
      <c r="AF4611">
        <f t="shared" si="268"/>
        <v>1.002838720678906</v>
      </c>
    </row>
    <row r="4612" spans="27:32" x14ac:dyDescent="0.25">
      <c r="AA4612" s="7"/>
      <c r="AB4612" s="7"/>
      <c r="AC4612" s="7"/>
      <c r="AD4612">
        <f t="shared" ref="AD4612:AD4675" si="270">AD4611+t_MAX/5000</f>
        <v>9.2180000000005747E-3</v>
      </c>
      <c r="AE4612">
        <f t="shared" si="269"/>
        <v>1.0030992413765192</v>
      </c>
      <c r="AF4612">
        <f t="shared" si="268"/>
        <v>1.0028374637215709</v>
      </c>
    </row>
    <row r="4613" spans="27:32" x14ac:dyDescent="0.25">
      <c r="AA4613" s="7"/>
      <c r="AB4613" s="7"/>
      <c r="AC4613" s="7"/>
      <c r="AD4613">
        <f t="shared" si="270"/>
        <v>9.220000000000575E-3</v>
      </c>
      <c r="AE4613">
        <f t="shared" si="269"/>
        <v>1.0030972330015075</v>
      </c>
      <c r="AF4613">
        <f t="shared" ref="AF4613:AF4676" si="271">(1*(ZQ/TA_SIM^2+ZL/TA_SIM+ZK)-1*(2*ZQ/TA_SIM^2+ZL/TA_SIM)+1*(ZQ/TA_SIM^2)+AF4612*(2*NQ/TA_SIM^2+NL/TA_SIM)-AF4611*(NQ/TA_SIM^2))/(NQ/TA_SIM^2+NL/TA_SIM+NK)</f>
        <v>1.0028360982314162</v>
      </c>
    </row>
    <row r="4614" spans="27:32" x14ac:dyDescent="0.25">
      <c r="AA4614" s="7"/>
      <c r="AB4614" s="7"/>
      <c r="AC4614" s="7"/>
      <c r="AD4614">
        <f t="shared" si="270"/>
        <v>9.2220000000005752E-3</v>
      </c>
      <c r="AE4614">
        <f t="shared" si="269"/>
        <v>1.0030951075478243</v>
      </c>
      <c r="AF4614">
        <f t="shared" si="271"/>
        <v>1.002834624538564</v>
      </c>
    </row>
    <row r="4615" spans="27:32" x14ac:dyDescent="0.25">
      <c r="AA4615" s="7"/>
      <c r="AB4615" s="7"/>
      <c r="AC4615" s="7"/>
      <c r="AD4615">
        <f t="shared" si="270"/>
        <v>9.2240000000005755E-3</v>
      </c>
      <c r="AE4615">
        <f t="shared" si="269"/>
        <v>1.0030928653931548</v>
      </c>
      <c r="AF4615">
        <f t="shared" si="271"/>
        <v>1.0028330429765568</v>
      </c>
    </row>
    <row r="4616" spans="27:32" x14ac:dyDescent="0.25">
      <c r="AA4616" s="7"/>
      <c r="AB4616" s="7"/>
      <c r="AC4616" s="7"/>
      <c r="AD4616">
        <f t="shared" si="270"/>
        <v>9.2260000000005758E-3</v>
      </c>
      <c r="AE4616">
        <f t="shared" si="269"/>
        <v>1.0030905069188374</v>
      </c>
      <c r="AF4616">
        <f t="shared" si="271"/>
        <v>1.0028313538823355</v>
      </c>
    </row>
    <row r="4617" spans="27:32" x14ac:dyDescent="0.25">
      <c r="AA4617" s="7"/>
      <c r="AB4617" s="7"/>
      <c r="AC4617" s="7"/>
      <c r="AD4617">
        <f t="shared" si="270"/>
        <v>9.228000000000576E-3</v>
      </c>
      <c r="AE4617">
        <f t="shared" si="269"/>
        <v>1.0030880325098399</v>
      </c>
      <c r="AF4617">
        <f t="shared" si="271"/>
        <v>1.0028295575962169</v>
      </c>
    </row>
    <row r="4618" spans="27:32" x14ac:dyDescent="0.25">
      <c r="AA4618" s="7"/>
      <c r="AB4618" s="7"/>
      <c r="AC4618" s="7"/>
      <c r="AD4618">
        <f t="shared" si="270"/>
        <v>9.2300000000005763E-3</v>
      </c>
      <c r="AE4618">
        <f t="shared" si="269"/>
        <v>1.0030854425547351</v>
      </c>
      <c r="AF4618">
        <f t="shared" si="271"/>
        <v>1.0028276544618728</v>
      </c>
    </row>
    <row r="4619" spans="27:32" x14ac:dyDescent="0.25">
      <c r="AA4619" s="7"/>
      <c r="AB4619" s="7"/>
      <c r="AC4619" s="7"/>
      <c r="AD4619">
        <f t="shared" si="270"/>
        <v>9.2320000000005766E-3</v>
      </c>
      <c r="AE4619">
        <f t="shared" si="269"/>
        <v>1.0030827374456757</v>
      </c>
      <c r="AF4619">
        <f t="shared" si="271"/>
        <v>1.0028256448263073</v>
      </c>
    </row>
    <row r="4620" spans="27:32" x14ac:dyDescent="0.25">
      <c r="AA4620" s="7"/>
      <c r="AB4620" s="7"/>
      <c r="AC4620" s="7"/>
      <c r="AD4620">
        <f t="shared" si="270"/>
        <v>9.2340000000005768E-3</v>
      </c>
      <c r="AE4620">
        <f t="shared" si="269"/>
        <v>1.0030799175783709</v>
      </c>
      <c r="AF4620">
        <f t="shared" si="271"/>
        <v>1.0028235290398346</v>
      </c>
    </row>
    <row r="4621" spans="27:32" x14ac:dyDescent="0.25">
      <c r="AA4621" s="7"/>
      <c r="AB4621" s="7"/>
      <c r="AC4621" s="7"/>
      <c r="AD4621">
        <f t="shared" si="270"/>
        <v>9.2360000000005771E-3</v>
      </c>
      <c r="AE4621">
        <f t="shared" si="269"/>
        <v>1.0030769833520614</v>
      </c>
      <c r="AF4621">
        <f t="shared" si="271"/>
        <v>1.002821307456057</v>
      </c>
    </row>
    <row r="4622" spans="27:32" x14ac:dyDescent="0.25">
      <c r="AA4622" s="7"/>
      <c r="AB4622" s="7"/>
      <c r="AC4622" s="7"/>
      <c r="AD4622">
        <f t="shared" si="270"/>
        <v>9.2380000000005773E-3</v>
      </c>
      <c r="AE4622">
        <f t="shared" si="269"/>
        <v>1.0030739351694944</v>
      </c>
      <c r="AF4622">
        <f t="shared" si="271"/>
        <v>1.0028189804318424</v>
      </c>
    </row>
    <row r="4623" spans="27:32" x14ac:dyDescent="0.25">
      <c r="AA4623" s="7"/>
      <c r="AB4623" s="7"/>
      <c r="AC4623" s="7"/>
      <c r="AD4623">
        <f t="shared" si="270"/>
        <v>9.2400000000005776E-3</v>
      </c>
      <c r="AE4623">
        <f t="shared" si="269"/>
        <v>1.0030707734368995</v>
      </c>
      <c r="AF4623">
        <f t="shared" si="271"/>
        <v>1.0028165483273019</v>
      </c>
    </row>
    <row r="4624" spans="27:32" x14ac:dyDescent="0.25">
      <c r="AA4624" s="7"/>
      <c r="AB4624" s="7"/>
      <c r="AC4624" s="7"/>
      <c r="AD4624">
        <f t="shared" si="270"/>
        <v>9.2420000000005779E-3</v>
      </c>
      <c r="AE4624">
        <f t="shared" si="269"/>
        <v>1.0030674985639643</v>
      </c>
      <c r="AF4624">
        <f t="shared" si="271"/>
        <v>1.002814011505768</v>
      </c>
    </row>
    <row r="4625" spans="27:32" x14ac:dyDescent="0.25">
      <c r="AA4625" s="7"/>
      <c r="AB4625" s="7"/>
      <c r="AC4625" s="7"/>
      <c r="AD4625">
        <f t="shared" si="270"/>
        <v>9.2440000000005781E-3</v>
      </c>
      <c r="AE4625">
        <f t="shared" si="269"/>
        <v>1.0030641109638079</v>
      </c>
      <c r="AF4625">
        <f t="shared" si="271"/>
        <v>1.0028113703337709</v>
      </c>
    </row>
    <row r="4626" spans="27:32" x14ac:dyDescent="0.25">
      <c r="AA4626" s="7"/>
      <c r="AB4626" s="7"/>
      <c r="AC4626" s="7"/>
      <c r="AD4626">
        <f t="shared" si="270"/>
        <v>9.2460000000005784E-3</v>
      </c>
      <c r="AE4626">
        <f t="shared" si="269"/>
        <v>1.0030606110529579</v>
      </c>
      <c r="AF4626">
        <f t="shared" si="271"/>
        <v>1.0028086251810173</v>
      </c>
    </row>
    <row r="4627" spans="27:32" x14ac:dyDescent="0.25">
      <c r="AA4627" s="7"/>
      <c r="AB4627" s="7"/>
      <c r="AC4627" s="7"/>
      <c r="AD4627">
        <f t="shared" si="270"/>
        <v>9.2480000000005787E-3</v>
      </c>
      <c r="AE4627">
        <f t="shared" si="269"/>
        <v>1.0030569992513245</v>
      </c>
      <c r="AF4627">
        <f t="shared" si="271"/>
        <v>1.0028057764203668</v>
      </c>
    </row>
    <row r="4628" spans="27:32" x14ac:dyDescent="0.25">
      <c r="AA4628" s="7"/>
      <c r="AB4628" s="7"/>
      <c r="AC4628" s="7"/>
      <c r="AD4628">
        <f t="shared" si="270"/>
        <v>9.2500000000005789E-3</v>
      </c>
      <c r="AE4628">
        <f t="shared" si="269"/>
        <v>1.0030532759821758</v>
      </c>
      <c r="AF4628">
        <f t="shared" si="271"/>
        <v>1.0028028244278093</v>
      </c>
    </row>
    <row r="4629" spans="27:32" x14ac:dyDescent="0.25">
      <c r="AA4629" s="7"/>
      <c r="AB4629" s="7"/>
      <c r="AC4629" s="7"/>
      <c r="AD4629">
        <f t="shared" si="270"/>
        <v>9.2520000000005792E-3</v>
      </c>
      <c r="AE4629">
        <f t="shared" si="269"/>
        <v>1.0030494416721116</v>
      </c>
      <c r="AF4629">
        <f t="shared" si="271"/>
        <v>1.0027997695824429</v>
      </c>
    </row>
    <row r="4630" spans="27:32" x14ac:dyDescent="0.25">
      <c r="AA4630" s="7"/>
      <c r="AB4630" s="7"/>
      <c r="AC4630" s="7"/>
      <c r="AD4630">
        <f t="shared" si="270"/>
        <v>9.2540000000005795E-3</v>
      </c>
      <c r="AE4630">
        <f t="shared" si="269"/>
        <v>1.0030454967510403</v>
      </c>
      <c r="AF4630">
        <f t="shared" si="271"/>
        <v>1.00279661226645</v>
      </c>
    </row>
    <row r="4631" spans="27:32" x14ac:dyDescent="0.25">
      <c r="AA4631" s="7"/>
      <c r="AB4631" s="7"/>
      <c r="AC4631" s="7"/>
      <c r="AD4631">
        <f t="shared" si="270"/>
        <v>9.2560000000005797E-3</v>
      </c>
      <c r="AE4631">
        <f t="shared" si="269"/>
        <v>1.0030414416521516</v>
      </c>
      <c r="AF4631">
        <f t="shared" si="271"/>
        <v>1.0027933528650752</v>
      </c>
    </row>
    <row r="4632" spans="27:32" x14ac:dyDescent="0.25">
      <c r="AA4632" s="7"/>
      <c r="AB4632" s="7"/>
      <c r="AC4632" s="7"/>
      <c r="AD4632">
        <f t="shared" si="270"/>
        <v>9.25800000000058E-3</v>
      </c>
      <c r="AE4632">
        <f t="shared" si="269"/>
        <v>1.003037276811892</v>
      </c>
      <c r="AF4632">
        <f t="shared" si="271"/>
        <v>1.0027899917666021</v>
      </c>
    </row>
    <row r="4633" spans="27:32" x14ac:dyDescent="0.25">
      <c r="AA4633" s="7"/>
      <c r="AB4633" s="7"/>
      <c r="AC4633" s="7"/>
      <c r="AD4633">
        <f t="shared" si="270"/>
        <v>9.2600000000005803E-3</v>
      </c>
      <c r="AE4633">
        <f t="shared" si="269"/>
        <v>1.0030330026699399</v>
      </c>
      <c r="AF4633">
        <f t="shared" si="271"/>
        <v>1.0027865293623299</v>
      </c>
    </row>
    <row r="4634" spans="27:32" x14ac:dyDescent="0.25">
      <c r="AA4634" s="7"/>
      <c r="AB4634" s="7"/>
      <c r="AC4634" s="7"/>
      <c r="AD4634">
        <f t="shared" si="270"/>
        <v>9.2620000000005805E-3</v>
      </c>
      <c r="AE4634">
        <f t="shared" si="269"/>
        <v>1.0030286196691796</v>
      </c>
      <c r="AF4634">
        <f t="shared" si="271"/>
        <v>1.0027829660465513</v>
      </c>
    </row>
    <row r="4635" spans="27:32" x14ac:dyDescent="0.25">
      <c r="AA4635" s="7"/>
      <c r="AB4635" s="7"/>
      <c r="AC4635" s="7"/>
      <c r="AD4635">
        <f t="shared" si="270"/>
        <v>9.2640000000005808E-3</v>
      </c>
      <c r="AE4635">
        <f t="shared" si="269"/>
        <v>1.0030241282556753</v>
      </c>
      <c r="AF4635">
        <f t="shared" si="271"/>
        <v>1.0027793022165281</v>
      </c>
    </row>
    <row r="4636" spans="27:32" x14ac:dyDescent="0.25">
      <c r="AA4636" s="7"/>
      <c r="AB4636" s="7"/>
      <c r="AC4636" s="7"/>
      <c r="AD4636">
        <f t="shared" si="270"/>
        <v>9.2660000000005811E-3</v>
      </c>
      <c r="AE4636">
        <f t="shared" si="269"/>
        <v>1.0030195288786468</v>
      </c>
      <c r="AF4636">
        <f t="shared" si="271"/>
        <v>1.002775538272469</v>
      </c>
    </row>
    <row r="4637" spans="27:32" x14ac:dyDescent="0.25">
      <c r="AA4637" s="7"/>
      <c r="AB4637" s="7"/>
      <c r="AC4637" s="7"/>
      <c r="AD4637">
        <f t="shared" si="270"/>
        <v>9.2680000000005813E-3</v>
      </c>
      <c r="AE4637">
        <f t="shared" si="269"/>
        <v>1.0030148219904429</v>
      </c>
      <c r="AF4637">
        <f t="shared" si="271"/>
        <v>1.0027716746175057</v>
      </c>
    </row>
    <row r="4638" spans="27:32" x14ac:dyDescent="0.25">
      <c r="AA4638" s="7"/>
      <c r="AB4638" s="7"/>
      <c r="AC4638" s="7"/>
      <c r="AD4638">
        <f t="shared" si="270"/>
        <v>9.2700000000005816E-3</v>
      </c>
      <c r="AE4638">
        <f t="shared" si="269"/>
        <v>1.0030100080465156</v>
      </c>
      <c r="AF4638">
        <f t="shared" si="271"/>
        <v>1.0027677116576699</v>
      </c>
    </row>
    <row r="4639" spans="27:32" x14ac:dyDescent="0.25">
      <c r="AA4639" s="7"/>
      <c r="AB4639" s="7"/>
      <c r="AC4639" s="7"/>
      <c r="AD4639">
        <f t="shared" si="270"/>
        <v>9.2720000000005819E-3</v>
      </c>
      <c r="AE4639">
        <f t="shared" si="269"/>
        <v>1.0030050875053957</v>
      </c>
      <c r="AF4639">
        <f t="shared" si="271"/>
        <v>1.0027636498018699</v>
      </c>
    </row>
    <row r="4640" spans="27:32" x14ac:dyDescent="0.25">
      <c r="AA4640" s="7"/>
      <c r="AB4640" s="7"/>
      <c r="AC4640" s="7"/>
      <c r="AD4640">
        <f t="shared" si="270"/>
        <v>9.2740000000005821E-3</v>
      </c>
      <c r="AE4640">
        <f t="shared" si="269"/>
        <v>1.0030000608286649</v>
      </c>
      <c r="AF4640">
        <f t="shared" si="271"/>
        <v>1.0027594894618674</v>
      </c>
    </row>
    <row r="4641" spans="27:32" x14ac:dyDescent="0.25">
      <c r="AA4641" s="7"/>
      <c r="AB4641" s="7"/>
      <c r="AC4641" s="7"/>
      <c r="AD4641">
        <f t="shared" si="270"/>
        <v>9.2760000000005824E-3</v>
      </c>
      <c r="AE4641">
        <f t="shared" si="269"/>
        <v>1.0029949284809319</v>
      </c>
      <c r="AF4641">
        <f t="shared" si="271"/>
        <v>1.0027552310522534</v>
      </c>
    </row>
    <row r="4642" spans="27:32" x14ac:dyDescent="0.25">
      <c r="AA4642" s="7"/>
      <c r="AB4642" s="7"/>
      <c r="AC4642" s="7"/>
      <c r="AD4642">
        <f t="shared" si="270"/>
        <v>9.2780000000005827E-3</v>
      </c>
      <c r="AE4642">
        <f t="shared" si="269"/>
        <v>1.0029896909298053</v>
      </c>
      <c r="AF4642">
        <f t="shared" si="271"/>
        <v>1.0027508749904253</v>
      </c>
    </row>
    <row r="4643" spans="27:32" x14ac:dyDescent="0.25">
      <c r="AA4643" s="7"/>
      <c r="AB4643" s="7"/>
      <c r="AC4643" s="7"/>
      <c r="AD4643">
        <f t="shared" si="270"/>
        <v>9.2800000000005829E-3</v>
      </c>
      <c r="AE4643">
        <f t="shared" si="269"/>
        <v>1.0029843486458678</v>
      </c>
      <c r="AF4643">
        <f t="shared" si="271"/>
        <v>1.0027464216965627</v>
      </c>
    </row>
    <row r="4644" spans="27:32" x14ac:dyDescent="0.25">
      <c r="AA4644" s="7"/>
      <c r="AB4644" s="7"/>
      <c r="AC4644" s="7"/>
      <c r="AD4644">
        <f t="shared" si="270"/>
        <v>9.2820000000005832E-3</v>
      </c>
      <c r="AE4644">
        <f t="shared" si="269"/>
        <v>1.0029789021026507</v>
      </c>
      <c r="AF4644">
        <f t="shared" si="271"/>
        <v>1.0027418715936041</v>
      </c>
    </row>
    <row r="4645" spans="27:32" x14ac:dyDescent="0.25">
      <c r="AA4645" s="7"/>
      <c r="AB4645" s="7"/>
      <c r="AC4645" s="7"/>
      <c r="AD4645">
        <f t="shared" si="270"/>
        <v>9.2840000000005835E-3</v>
      </c>
      <c r="AE4645">
        <f t="shared" si="269"/>
        <v>1.0029733517766073</v>
      </c>
      <c r="AF4645">
        <f t="shared" si="271"/>
        <v>1.0027372251072235</v>
      </c>
    </row>
    <row r="4646" spans="27:32" x14ac:dyDescent="0.25">
      <c r="AA4646" s="7"/>
      <c r="AB4646" s="7"/>
      <c r="AC4646" s="7"/>
      <c r="AD4646">
        <f t="shared" si="270"/>
        <v>9.2860000000005837E-3</v>
      </c>
      <c r="AE4646">
        <f t="shared" si="269"/>
        <v>1.0029676981470874</v>
      </c>
      <c r="AF4646">
        <f t="shared" si="271"/>
        <v>1.0027324826658064</v>
      </c>
    </row>
    <row r="4647" spans="27:32" x14ac:dyDescent="0.25">
      <c r="AA4647" s="7"/>
      <c r="AB4647" s="7"/>
      <c r="AC4647" s="7"/>
      <c r="AD4647">
        <f t="shared" si="270"/>
        <v>9.288000000000584E-3</v>
      </c>
      <c r="AE4647">
        <f t="shared" si="269"/>
        <v>1.0029619416963098</v>
      </c>
      <c r="AF4647">
        <f t="shared" si="271"/>
        <v>1.0027276447004259</v>
      </c>
    </row>
    <row r="4648" spans="27:32" x14ac:dyDescent="0.25">
      <c r="AA4648" s="7"/>
      <c r="AB4648" s="7"/>
      <c r="AC4648" s="7"/>
      <c r="AD4648">
        <f t="shared" si="270"/>
        <v>9.2900000000005842E-3</v>
      </c>
      <c r="AE4648">
        <f t="shared" si="269"/>
        <v>1.002956082909338</v>
      </c>
      <c r="AF4648">
        <f t="shared" si="271"/>
        <v>1.002722711644819</v>
      </c>
    </row>
    <row r="4649" spans="27:32" x14ac:dyDescent="0.25">
      <c r="AA4649" s="7"/>
      <c r="AB4649" s="7"/>
      <c r="AC4649" s="7"/>
      <c r="AD4649">
        <f t="shared" si="270"/>
        <v>9.2920000000005845E-3</v>
      </c>
      <c r="AE4649">
        <f t="shared" si="269"/>
        <v>1.002950122274052</v>
      </c>
      <c r="AF4649">
        <f t="shared" si="271"/>
        <v>1.0027176839353626</v>
      </c>
    </row>
    <row r="4650" spans="27:32" x14ac:dyDescent="0.25">
      <c r="AA4650" s="7"/>
      <c r="AB4650" s="7"/>
      <c r="AC4650" s="7"/>
      <c r="AD4650">
        <f t="shared" si="270"/>
        <v>9.2940000000005848E-3</v>
      </c>
      <c r="AE4650">
        <f t="shared" si="269"/>
        <v>1.0029440602811237</v>
      </c>
      <c r="AF4650">
        <f t="shared" si="271"/>
        <v>1.0027125620110502</v>
      </c>
    </row>
    <row r="4651" spans="27:32" x14ac:dyDescent="0.25">
      <c r="AA4651" s="7"/>
      <c r="AB4651" s="7"/>
      <c r="AC4651" s="7"/>
      <c r="AD4651">
        <f t="shared" si="270"/>
        <v>9.296000000000585E-3</v>
      </c>
      <c r="AE4651">
        <f t="shared" si="269"/>
        <v>1.0029378974239893</v>
      </c>
      <c r="AF4651">
        <f t="shared" si="271"/>
        <v>1.0027073463134668</v>
      </c>
    </row>
    <row r="4652" spans="27:32" x14ac:dyDescent="0.25">
      <c r="AA4652" s="7"/>
      <c r="AB4652" s="7"/>
      <c r="AC4652" s="7"/>
      <c r="AD4652">
        <f t="shared" si="270"/>
        <v>9.2980000000005853E-3</v>
      </c>
      <c r="AE4652">
        <f t="shared" si="269"/>
        <v>1.0029316341988235</v>
      </c>
      <c r="AF4652">
        <f t="shared" si="271"/>
        <v>1.0027020372867665</v>
      </c>
    </row>
    <row r="4653" spans="27:32" x14ac:dyDescent="0.25">
      <c r="AA4653" s="7"/>
      <c r="AB4653" s="7"/>
      <c r="AC4653" s="7"/>
      <c r="AD4653">
        <f t="shared" si="270"/>
        <v>9.3000000000005856E-3</v>
      </c>
      <c r="AE4653">
        <f t="shared" si="269"/>
        <v>1.0029252711045129</v>
      </c>
      <c r="AF4653">
        <f t="shared" si="271"/>
        <v>1.002696635377647</v>
      </c>
    </row>
    <row r="4654" spans="27:32" x14ac:dyDescent="0.25">
      <c r="AA4654" s="7"/>
      <c r="AB4654" s="7"/>
      <c r="AC4654" s="7"/>
      <c r="AD4654">
        <f t="shared" si="270"/>
        <v>9.3020000000005858E-3</v>
      </c>
      <c r="AE4654">
        <f t="shared" si="269"/>
        <v>1.0029188086426295</v>
      </c>
      <c r="AF4654">
        <f t="shared" si="271"/>
        <v>1.0026911410353259</v>
      </c>
    </row>
    <row r="4655" spans="27:32" x14ac:dyDescent="0.25">
      <c r="AA4655" s="7"/>
      <c r="AB4655" s="7"/>
      <c r="AC4655" s="7"/>
      <c r="AD4655">
        <f t="shared" si="270"/>
        <v>9.3040000000005861E-3</v>
      </c>
      <c r="AE4655">
        <f t="shared" si="269"/>
        <v>1.0029122473174041</v>
      </c>
      <c r="AF4655">
        <f t="shared" si="271"/>
        <v>1.0026855547115174</v>
      </c>
    </row>
    <row r="4656" spans="27:32" x14ac:dyDescent="0.25">
      <c r="AA4656" s="7"/>
      <c r="AB4656" s="7"/>
      <c r="AC4656" s="7"/>
      <c r="AD4656">
        <f t="shared" si="270"/>
        <v>9.3060000000005864E-3</v>
      </c>
      <c r="AE4656">
        <f t="shared" si="269"/>
        <v>1.0029055876357005</v>
      </c>
      <c r="AF4656">
        <f t="shared" si="271"/>
        <v>1.0026798768604073</v>
      </c>
    </row>
    <row r="4657" spans="27:32" x14ac:dyDescent="0.25">
      <c r="AA4657" s="7"/>
      <c r="AB4657" s="7"/>
      <c r="AC4657" s="7"/>
      <c r="AD4657">
        <f t="shared" si="270"/>
        <v>9.3080000000005866E-3</v>
      </c>
      <c r="AE4657">
        <f t="shared" si="269"/>
        <v>1.0028988301069874</v>
      </c>
      <c r="AF4657">
        <f t="shared" si="271"/>
        <v>1.002674107938629</v>
      </c>
    </row>
    <row r="4658" spans="27:32" x14ac:dyDescent="0.25">
      <c r="AA4658" s="7"/>
      <c r="AB4658" s="7"/>
      <c r="AC4658" s="7"/>
      <c r="AD4658">
        <f t="shared" si="270"/>
        <v>9.3100000000005869E-3</v>
      </c>
      <c r="AE4658">
        <f t="shared" si="269"/>
        <v>1.0028919752433134</v>
      </c>
      <c r="AF4658">
        <f t="shared" si="271"/>
        <v>1.0026682484052394</v>
      </c>
    </row>
    <row r="4659" spans="27:32" x14ac:dyDescent="0.25">
      <c r="AA4659" s="7"/>
      <c r="AB4659" s="7"/>
      <c r="AC4659" s="7"/>
      <c r="AD4659">
        <f t="shared" si="270"/>
        <v>9.3120000000005872E-3</v>
      </c>
      <c r="AE4659">
        <f t="shared" si="269"/>
        <v>1.002885023559279</v>
      </c>
      <c r="AF4659">
        <f t="shared" si="271"/>
        <v>1.0026622987216947</v>
      </c>
    </row>
    <row r="4660" spans="27:32" x14ac:dyDescent="0.25">
      <c r="AA4660" s="7"/>
      <c r="AB4660" s="7"/>
      <c r="AC4660" s="7"/>
      <c r="AD4660">
        <f t="shared" si="270"/>
        <v>9.3140000000005874E-3</v>
      </c>
      <c r="AE4660">
        <f t="shared" si="269"/>
        <v>1.002877975572011</v>
      </c>
      <c r="AF4660">
        <f t="shared" si="271"/>
        <v>1.002656259351826</v>
      </c>
    </row>
    <row r="4661" spans="27:32" x14ac:dyDescent="0.25">
      <c r="AA4661" s="7"/>
      <c r="AB4661" s="7"/>
      <c r="AC4661" s="7"/>
      <c r="AD4661">
        <f t="shared" si="270"/>
        <v>9.3160000000005877E-3</v>
      </c>
      <c r="AE4661">
        <f t="shared" si="269"/>
        <v>1.002870831801135</v>
      </c>
      <c r="AF4661">
        <f t="shared" si="271"/>
        <v>1.0026501307618148</v>
      </c>
    </row>
    <row r="4662" spans="27:32" x14ac:dyDescent="0.25">
      <c r="AA4662" s="7"/>
      <c r="AB4662" s="7"/>
      <c r="AC4662" s="7"/>
      <c r="AD4662">
        <f t="shared" si="270"/>
        <v>9.318000000000588E-3</v>
      </c>
      <c r="AE4662">
        <f t="shared" si="269"/>
        <v>1.0028635927687488</v>
      </c>
      <c r="AF4662">
        <f t="shared" si="271"/>
        <v>1.0026439134201692</v>
      </c>
    </row>
    <row r="4663" spans="27:32" x14ac:dyDescent="0.25">
      <c r="AA4663" s="7"/>
      <c r="AB4663" s="7"/>
      <c r="AC4663" s="7"/>
      <c r="AD4663">
        <f t="shared" si="270"/>
        <v>9.3200000000005882E-3</v>
      </c>
      <c r="AE4663">
        <f t="shared" si="269"/>
        <v>1.0028562589993961</v>
      </c>
      <c r="AF4663">
        <f t="shared" si="271"/>
        <v>1.0026376077976993</v>
      </c>
    </row>
    <row r="4664" spans="27:32" x14ac:dyDescent="0.25">
      <c r="AA4664" s="7"/>
      <c r="AB4664" s="7"/>
      <c r="AC4664" s="7"/>
      <c r="AD4664">
        <f t="shared" si="270"/>
        <v>9.3220000000005885E-3</v>
      </c>
      <c r="AE4664">
        <f t="shared" si="269"/>
        <v>1.002848831020039</v>
      </c>
      <c r="AF4664">
        <f t="shared" si="271"/>
        <v>1.0026312143674923</v>
      </c>
    </row>
    <row r="4665" spans="27:32" x14ac:dyDescent="0.25">
      <c r="AA4665" s="7"/>
      <c r="AB4665" s="7"/>
      <c r="AC4665" s="7"/>
      <c r="AD4665">
        <f t="shared" si="270"/>
        <v>9.3240000000005888E-3</v>
      </c>
      <c r="AE4665">
        <f t="shared" si="269"/>
        <v>1.0028413093600312</v>
      </c>
      <c r="AF4665">
        <f t="shared" si="271"/>
        <v>1.0026247336048888</v>
      </c>
    </row>
    <row r="4666" spans="27:32" x14ac:dyDescent="0.25">
      <c r="AA4666" s="7"/>
      <c r="AB4666" s="7"/>
      <c r="AC4666" s="7"/>
      <c r="AD4666">
        <f t="shared" si="270"/>
        <v>9.326000000000589E-3</v>
      </c>
      <c r="AE4666">
        <f t="shared" si="269"/>
        <v>1.0028336945510918</v>
      </c>
      <c r="AF4666">
        <f t="shared" si="271"/>
        <v>1.002618165987458</v>
      </c>
    </row>
    <row r="4667" spans="27:32" x14ac:dyDescent="0.25">
      <c r="AA4667" s="7"/>
      <c r="AB4667" s="7"/>
      <c r="AC4667" s="7"/>
      <c r="AD4667">
        <f t="shared" si="270"/>
        <v>9.3280000000005893E-3</v>
      </c>
      <c r="AE4667">
        <f t="shared" si="269"/>
        <v>1.0028259871272782</v>
      </c>
      <c r="AF4667">
        <f t="shared" si="271"/>
        <v>1.002611511994973</v>
      </c>
    </row>
    <row r="4668" spans="27:32" x14ac:dyDescent="0.25">
      <c r="AA4668" s="7"/>
      <c r="AB4668" s="7"/>
      <c r="AC4668" s="7"/>
      <c r="AD4668">
        <f t="shared" si="270"/>
        <v>9.3300000000005896E-3</v>
      </c>
      <c r="AE4668">
        <f t="shared" si="269"/>
        <v>1.002818187624958</v>
      </c>
      <c r="AF4668">
        <f t="shared" si="271"/>
        <v>1.0026047721093869</v>
      </c>
    </row>
    <row r="4669" spans="27:32" x14ac:dyDescent="0.25">
      <c r="AA4669" s="7"/>
      <c r="AB4669" s="7"/>
      <c r="AC4669" s="7"/>
      <c r="AD4669">
        <f t="shared" si="270"/>
        <v>9.3320000000005898E-3</v>
      </c>
      <c r="AE4669">
        <f t="shared" si="269"/>
        <v>1.0028102965827839</v>
      </c>
      <c r="AF4669">
        <f t="shared" si="271"/>
        <v>1.0025979468148076</v>
      </c>
    </row>
    <row r="4670" spans="27:32" x14ac:dyDescent="0.25">
      <c r="AA4670" s="7"/>
      <c r="AB4670" s="7"/>
      <c r="AC4670" s="7"/>
      <c r="AD4670">
        <f t="shared" si="270"/>
        <v>9.3340000000005901E-3</v>
      </c>
      <c r="AE4670">
        <f t="shared" si="269"/>
        <v>1.0028023145416651</v>
      </c>
      <c r="AF4670">
        <f t="shared" si="271"/>
        <v>1.002591036597474</v>
      </c>
    </row>
    <row r="4671" spans="27:32" x14ac:dyDescent="0.25">
      <c r="AA4671" s="7"/>
      <c r="AB4671" s="7"/>
      <c r="AC4671" s="7"/>
      <c r="AD4671">
        <f t="shared" si="270"/>
        <v>9.3360000000005904E-3</v>
      </c>
      <c r="AE4671">
        <f t="shared" si="269"/>
        <v>1.002794242044742</v>
      </c>
      <c r="AF4671">
        <f t="shared" si="271"/>
        <v>1.0025840419457304</v>
      </c>
    </row>
    <row r="4672" spans="27:32" x14ac:dyDescent="0.25">
      <c r="AA4672" s="7"/>
      <c r="AB4672" s="7"/>
      <c r="AC4672" s="7"/>
      <c r="AD4672">
        <f t="shared" si="270"/>
        <v>9.3380000000005906E-3</v>
      </c>
      <c r="AE4672">
        <f t="shared" si="269"/>
        <v>1.0027860796373571</v>
      </c>
      <c r="AF4672">
        <f t="shared" si="271"/>
        <v>1.0025769633500028</v>
      </c>
    </row>
    <row r="4673" spans="27:32" x14ac:dyDescent="0.25">
      <c r="AA4673" s="7"/>
      <c r="AB4673" s="7"/>
      <c r="AC4673" s="7"/>
      <c r="AD4673">
        <f t="shared" si="270"/>
        <v>9.3400000000005909E-3</v>
      </c>
      <c r="AE4673">
        <f t="shared" si="269"/>
        <v>1.0027778278670296</v>
      </c>
      <c r="AF4673">
        <f t="shared" si="271"/>
        <v>1.0025698013027742</v>
      </c>
    </row>
    <row r="4674" spans="27:32" x14ac:dyDescent="0.25">
      <c r="AA4674" s="7"/>
      <c r="AB4674" s="7"/>
      <c r="AC4674" s="7"/>
      <c r="AD4674">
        <f t="shared" si="270"/>
        <v>9.3420000000005912E-3</v>
      </c>
      <c r="AE4674">
        <f t="shared" si="269"/>
        <v>1.0027694872834281</v>
      </c>
      <c r="AF4674">
        <f t="shared" si="271"/>
        <v>1.0025625562985594</v>
      </c>
    </row>
    <row r="4675" spans="27:32" x14ac:dyDescent="0.25">
      <c r="AA4675" s="7"/>
      <c r="AB4675" s="7"/>
      <c r="AC4675" s="7"/>
      <c r="AD4675">
        <f t="shared" si="270"/>
        <v>9.3440000000005914E-3</v>
      </c>
      <c r="AE4675">
        <f t="shared" ref="AE4675:AE4738" si="272">2*ZL*EXP((-NL*AD4675)/(2*NQ))*(SIN((AD4675*SQRT(4*NK*NQ-NL^2))/(2*NQ))/SQRT(4*NK*NQ-NL^2))-NL*ZK*EXP((-NL*AD4675)/(2*NQ))*(SIN((AD4675*SQRT(4*NK*NQ-NL^2))/(2*NQ))/(NK*SQRT(4*NK*NQ-NL^2)))-ZQ*(NL/NQ)*EXP((-NL*AD4675)/(2*NQ))*(SIN((AD4675*SQRT(4*NK*NQ-NL^2))/(2*NQ))/SQRT(4*NK*NQ-NL^2))+ZQ*EXP((-NL*AD4675)/(2*NQ))*(COS((AD4675*SQRT(4*NK*NQ-NL^2))/(2*NQ))/NQ)-ZK*EXP((-NL*AD4675)/(2*NQ))*(COS((AD4675*SQRT(4*NK*NQ-NL^2))/(2*NQ))/NK)+ZK/NK</f>
        <v>1.0027610584383428</v>
      </c>
      <c r="AF4675">
        <f t="shared" si="271"/>
        <v>1.0025552288338808</v>
      </c>
    </row>
    <row r="4676" spans="27:32" x14ac:dyDescent="0.25">
      <c r="AA4676" s="7"/>
      <c r="AB4676" s="7"/>
      <c r="AC4676" s="7"/>
      <c r="AD4676">
        <f t="shared" ref="AD4676:AD4739" si="273">AD4675+t_MAX/5000</f>
        <v>9.3460000000005917E-3</v>
      </c>
      <c r="AE4676">
        <f t="shared" si="272"/>
        <v>1.0027525418856591</v>
      </c>
      <c r="AF4676">
        <f t="shared" si="271"/>
        <v>1.0025478194072439</v>
      </c>
    </row>
    <row r="4677" spans="27:32" x14ac:dyDescent="0.25">
      <c r="AA4677" s="7"/>
      <c r="AB4677" s="7"/>
      <c r="AC4677" s="7"/>
      <c r="AD4677">
        <f t="shared" si="273"/>
        <v>9.3480000000005919E-3</v>
      </c>
      <c r="AE4677">
        <f t="shared" si="272"/>
        <v>1.0027439381813301</v>
      </c>
      <c r="AF4677">
        <f t="shared" ref="AF4677:AF4740" si="274">(1*(ZQ/TA_SIM^2+ZL/TA_SIM+ZK)-1*(2*ZQ/TA_SIM^2+ZL/TA_SIM)+1*(ZQ/TA_SIM^2)+AF4676*(2*NQ/TA_SIM^2+NL/TA_SIM)-AF4675*(NQ/TA_SIM^2))/(NQ/TA_SIM^2+NL/TA_SIM+NK)</f>
        <v>1.0025403285191121</v>
      </c>
    </row>
    <row r="4678" spans="27:32" x14ac:dyDescent="0.25">
      <c r="AA4678" s="7"/>
      <c r="AB4678" s="7"/>
      <c r="AC4678" s="7"/>
      <c r="AD4678">
        <f t="shared" si="273"/>
        <v>9.3500000000005922E-3</v>
      </c>
      <c r="AE4678">
        <f t="shared" si="272"/>
        <v>1.00273524788335</v>
      </c>
      <c r="AF4678">
        <f t="shared" si="274"/>
        <v>1.0025327566718822</v>
      </c>
    </row>
    <row r="4679" spans="27:32" x14ac:dyDescent="0.25">
      <c r="AA4679" s="7"/>
      <c r="AB4679" s="7"/>
      <c r="AC4679" s="7"/>
      <c r="AD4679">
        <f t="shared" si="273"/>
        <v>9.3520000000005925E-3</v>
      </c>
      <c r="AE4679">
        <f t="shared" si="272"/>
        <v>1.0027264715517263</v>
      </c>
      <c r="AF4679">
        <f t="shared" si="274"/>
        <v>1.0025251043698602</v>
      </c>
    </row>
    <row r="4680" spans="27:32" x14ac:dyDescent="0.25">
      <c r="AA4680" s="7"/>
      <c r="AB4680" s="7"/>
      <c r="AC4680" s="7"/>
      <c r="AD4680">
        <f t="shared" si="273"/>
        <v>9.3540000000005927E-3</v>
      </c>
      <c r="AE4680">
        <f t="shared" si="272"/>
        <v>1.0027176097484531</v>
      </c>
      <c r="AF4680">
        <f t="shared" si="274"/>
        <v>1.0025173721192355</v>
      </c>
    </row>
    <row r="4681" spans="27:32" x14ac:dyDescent="0.25">
      <c r="AA4681" s="7"/>
      <c r="AB4681" s="7"/>
      <c r="AC4681" s="7"/>
      <c r="AD4681">
        <f t="shared" si="273"/>
        <v>9.356000000000593E-3</v>
      </c>
      <c r="AE4681">
        <f t="shared" si="272"/>
        <v>1.0027086630374842</v>
      </c>
      <c r="AF4681">
        <f t="shared" si="274"/>
        <v>1.0025095604280576</v>
      </c>
    </row>
    <row r="4682" spans="27:32" x14ac:dyDescent="0.25">
      <c r="AA4682" s="7"/>
      <c r="AB4682" s="7"/>
      <c r="AC4682" s="7"/>
      <c r="AD4682">
        <f t="shared" si="273"/>
        <v>9.3580000000005933E-3</v>
      </c>
      <c r="AE4682">
        <f t="shared" si="272"/>
        <v>1.002699631984705</v>
      </c>
      <c r="AF4682">
        <f t="shared" si="274"/>
        <v>1.0025016698062101</v>
      </c>
    </row>
    <row r="4683" spans="27:32" x14ac:dyDescent="0.25">
      <c r="AA4683" s="7"/>
      <c r="AB4683" s="7"/>
      <c r="AC4683" s="7"/>
      <c r="AD4683">
        <f t="shared" si="273"/>
        <v>9.3600000000005935E-3</v>
      </c>
      <c r="AE4683">
        <f t="shared" si="272"/>
        <v>1.0026905171579066</v>
      </c>
      <c r="AF4683">
        <f t="shared" si="274"/>
        <v>1.0024937007653865</v>
      </c>
    </row>
    <row r="4684" spans="27:32" x14ac:dyDescent="0.25">
      <c r="AA4684" s="7"/>
      <c r="AB4684" s="7"/>
      <c r="AC4684" s="7"/>
      <c r="AD4684">
        <f t="shared" si="273"/>
        <v>9.3620000000005938E-3</v>
      </c>
      <c r="AE4684">
        <f t="shared" si="272"/>
        <v>1.0026813191267574</v>
      </c>
      <c r="AF4684">
        <f t="shared" si="274"/>
        <v>1.0024856538190652</v>
      </c>
    </row>
    <row r="4685" spans="27:32" x14ac:dyDescent="0.25">
      <c r="AA4685" s="7"/>
      <c r="AB4685" s="7"/>
      <c r="AC4685" s="7"/>
      <c r="AD4685">
        <f t="shared" si="273"/>
        <v>9.3640000000005941E-3</v>
      </c>
      <c r="AE4685">
        <f t="shared" si="272"/>
        <v>1.002672038462777</v>
      </c>
      <c r="AF4685">
        <f t="shared" si="274"/>
        <v>1.0024775294824853</v>
      </c>
    </row>
    <row r="4686" spans="27:32" x14ac:dyDescent="0.25">
      <c r="AA4686" s="7"/>
      <c r="AB4686" s="7"/>
      <c r="AC4686" s="7"/>
      <c r="AD4686">
        <f t="shared" si="273"/>
        <v>9.3660000000005943E-3</v>
      </c>
      <c r="AE4686">
        <f t="shared" si="272"/>
        <v>1.002662675739308</v>
      </c>
      <c r="AF4686">
        <f t="shared" si="274"/>
        <v>1.0024693282726209</v>
      </c>
    </row>
    <row r="4687" spans="27:32" x14ac:dyDescent="0.25">
      <c r="AA4687" s="7"/>
      <c r="AB4687" s="7"/>
      <c r="AC4687" s="7"/>
      <c r="AD4687">
        <f t="shared" si="273"/>
        <v>9.3680000000005946E-3</v>
      </c>
      <c r="AE4687">
        <f t="shared" si="272"/>
        <v>1.0026532315314898</v>
      </c>
      <c r="AF4687">
        <f t="shared" si="274"/>
        <v>1.0024610507081575</v>
      </c>
    </row>
    <row r="4688" spans="27:32" x14ac:dyDescent="0.25">
      <c r="AA4688" s="7"/>
      <c r="AB4688" s="7"/>
      <c r="AC4688" s="7"/>
      <c r="AD4688">
        <f t="shared" si="273"/>
        <v>9.3700000000005949E-3</v>
      </c>
      <c r="AE4688">
        <f t="shared" si="272"/>
        <v>1.0026437064162308</v>
      </c>
      <c r="AF4688">
        <f t="shared" si="274"/>
        <v>1.0024526973094661</v>
      </c>
    </row>
    <row r="4689" spans="27:32" x14ac:dyDescent="0.25">
      <c r="AA4689" s="7"/>
      <c r="AB4689" s="7"/>
      <c r="AC4689" s="7"/>
      <c r="AD4689">
        <f t="shared" si="273"/>
        <v>9.3720000000005951E-3</v>
      </c>
      <c r="AE4689">
        <f t="shared" si="272"/>
        <v>1.0026341009721815</v>
      </c>
      <c r="AF4689">
        <f t="shared" si="274"/>
        <v>1.0024442685985788</v>
      </c>
    </row>
    <row r="4690" spans="27:32" x14ac:dyDescent="0.25">
      <c r="AA4690" s="7"/>
      <c r="AB4690" s="7"/>
      <c r="AC4690" s="7"/>
      <c r="AD4690">
        <f t="shared" si="273"/>
        <v>9.3740000000005954E-3</v>
      </c>
      <c r="AE4690">
        <f t="shared" si="272"/>
        <v>1.0026244157797068</v>
      </c>
      <c r="AF4690">
        <f t="shared" si="274"/>
        <v>1.0024357650991647</v>
      </c>
    </row>
    <row r="4691" spans="27:32" x14ac:dyDescent="0.25">
      <c r="AA4691" s="7"/>
      <c r="AB4691" s="7"/>
      <c r="AC4691" s="7"/>
      <c r="AD4691">
        <f t="shared" si="273"/>
        <v>9.3760000000005957E-3</v>
      </c>
      <c r="AE4691">
        <f t="shared" si="272"/>
        <v>1.0026146514208596</v>
      </c>
      <c r="AF4691">
        <f t="shared" si="274"/>
        <v>1.002427187336504</v>
      </c>
    </row>
    <row r="4692" spans="27:32" x14ac:dyDescent="0.25">
      <c r="AA4692" s="7"/>
      <c r="AB4692" s="7"/>
      <c r="AC4692" s="7"/>
      <c r="AD4692">
        <f t="shared" si="273"/>
        <v>9.3780000000005959E-3</v>
      </c>
      <c r="AE4692">
        <f t="shared" si="272"/>
        <v>1.0026048084793528</v>
      </c>
      <c r="AF4692">
        <f t="shared" si="274"/>
        <v>1.002418535837464</v>
      </c>
    </row>
    <row r="4693" spans="27:32" x14ac:dyDescent="0.25">
      <c r="AA4693" s="7"/>
      <c r="AB4693" s="7"/>
      <c r="AC4693" s="7"/>
      <c r="AD4693">
        <f t="shared" si="273"/>
        <v>9.3800000000005962E-3</v>
      </c>
      <c r="AE4693">
        <f t="shared" si="272"/>
        <v>1.0025948875405331</v>
      </c>
      <c r="AF4693">
        <f t="shared" si="274"/>
        <v>1.002409811130474</v>
      </c>
    </row>
    <row r="4694" spans="27:32" x14ac:dyDescent="0.25">
      <c r="AA4694" s="7"/>
      <c r="AB4694" s="7"/>
      <c r="AC4694" s="7"/>
      <c r="AD4694">
        <f t="shared" si="273"/>
        <v>9.3820000000005965E-3</v>
      </c>
      <c r="AE4694">
        <f t="shared" si="272"/>
        <v>1.0025848891913527</v>
      </c>
      <c r="AF4694">
        <f t="shared" si="274"/>
        <v>1.0024010137455006</v>
      </c>
    </row>
    <row r="4695" spans="27:32" x14ac:dyDescent="0.25">
      <c r="AA4695" s="7"/>
      <c r="AB4695" s="7"/>
      <c r="AC4695" s="7"/>
      <c r="AD4695">
        <f t="shared" si="273"/>
        <v>9.3840000000005967E-3</v>
      </c>
      <c r="AE4695">
        <f t="shared" si="272"/>
        <v>1.002574814020343</v>
      </c>
      <c r="AF4695">
        <f t="shared" si="274"/>
        <v>1.0023921442140229</v>
      </c>
    </row>
    <row r="4696" spans="27:32" x14ac:dyDescent="0.25">
      <c r="AA4696" s="7"/>
      <c r="AB4696" s="7"/>
      <c r="AC4696" s="7"/>
      <c r="AD4696">
        <f t="shared" si="273"/>
        <v>9.386000000000597E-3</v>
      </c>
      <c r="AE4696">
        <f t="shared" si="272"/>
        <v>1.0025646626175866</v>
      </c>
      <c r="AF4696">
        <f t="shared" si="274"/>
        <v>1.0023832030690074</v>
      </c>
    </row>
    <row r="4697" spans="27:32" x14ac:dyDescent="0.25">
      <c r="AA4697" s="7"/>
      <c r="AB4697" s="7"/>
      <c r="AC4697" s="7"/>
      <c r="AD4697">
        <f t="shared" si="273"/>
        <v>9.3880000000005973E-3</v>
      </c>
      <c r="AE4697">
        <f t="shared" si="272"/>
        <v>1.0025544355746916</v>
      </c>
      <c r="AF4697">
        <f t="shared" si="274"/>
        <v>1.0023741908448836</v>
      </c>
    </row>
    <row r="4698" spans="27:32" x14ac:dyDescent="0.25">
      <c r="AA4698" s="7"/>
      <c r="AB4698" s="7"/>
      <c r="AC4698" s="7"/>
      <c r="AD4698">
        <f t="shared" si="273"/>
        <v>9.3900000000005975E-3</v>
      </c>
      <c r="AE4698">
        <f t="shared" si="272"/>
        <v>1.0025441334847627</v>
      </c>
      <c r="AF4698">
        <f t="shared" si="274"/>
        <v>1.0023651080775193</v>
      </c>
    </row>
    <row r="4699" spans="27:32" x14ac:dyDescent="0.25">
      <c r="AA4699" s="7"/>
      <c r="AB4699" s="7"/>
      <c r="AC4699" s="7"/>
      <c r="AD4699">
        <f t="shared" si="273"/>
        <v>9.3920000000005978E-3</v>
      </c>
      <c r="AE4699">
        <f t="shared" si="272"/>
        <v>1.0025337569423749</v>
      </c>
      <c r="AF4699">
        <f t="shared" si="274"/>
        <v>1.0023559553041961</v>
      </c>
    </row>
    <row r="4700" spans="27:32" x14ac:dyDescent="0.25">
      <c r="AA4700" s="7"/>
      <c r="AB4700" s="7"/>
      <c r="AC4700" s="7"/>
      <c r="AD4700">
        <f t="shared" si="273"/>
        <v>9.3940000000005981E-3</v>
      </c>
      <c r="AE4700">
        <f t="shared" si="272"/>
        <v>1.0025233065435466</v>
      </c>
      <c r="AF4700">
        <f t="shared" si="274"/>
        <v>1.0023467330635836</v>
      </c>
    </row>
    <row r="4701" spans="27:32" x14ac:dyDescent="0.25">
      <c r="AA4701" s="7"/>
      <c r="AB4701" s="7"/>
      <c r="AC4701" s="7"/>
      <c r="AD4701">
        <f t="shared" si="273"/>
        <v>9.3960000000005983E-3</v>
      </c>
      <c r="AE4701">
        <f t="shared" si="272"/>
        <v>1.0025127828857121</v>
      </c>
      <c r="AF4701">
        <f t="shared" si="274"/>
        <v>1.0023374418957156</v>
      </c>
    </row>
    <row r="4702" spans="27:32" x14ac:dyDescent="0.25">
      <c r="AA4702" s="7"/>
      <c r="AB4702" s="7"/>
      <c r="AC4702" s="7"/>
      <c r="AD4702">
        <f t="shared" si="273"/>
        <v>9.3980000000005986E-3</v>
      </c>
      <c r="AE4702">
        <f t="shared" si="272"/>
        <v>1.0025021865676944</v>
      </c>
      <c r="AF4702">
        <f t="shared" si="274"/>
        <v>1.0023280823419649</v>
      </c>
    </row>
    <row r="4703" spans="27:32" x14ac:dyDescent="0.25">
      <c r="AA4703" s="7"/>
      <c r="AB4703" s="7"/>
      <c r="AC4703" s="7"/>
      <c r="AD4703">
        <f t="shared" si="273"/>
        <v>9.4000000000005988E-3</v>
      </c>
      <c r="AE4703">
        <f t="shared" si="272"/>
        <v>1.0024915181896785</v>
      </c>
      <c r="AF4703">
        <f t="shared" si="274"/>
        <v>1.0023186549450187</v>
      </c>
    </row>
    <row r="4704" spans="27:32" x14ac:dyDescent="0.25">
      <c r="AA4704" s="7"/>
      <c r="AB4704" s="7"/>
      <c r="AC4704" s="7"/>
      <c r="AD4704">
        <f t="shared" si="273"/>
        <v>9.4020000000005991E-3</v>
      </c>
      <c r="AE4704">
        <f t="shared" si="272"/>
        <v>1.0024807783531842</v>
      </c>
      <c r="AF4704">
        <f t="shared" si="274"/>
        <v>1.0023091602488539</v>
      </c>
    </row>
    <row r="4705" spans="27:32" x14ac:dyDescent="0.25">
      <c r="AA4705" s="7"/>
      <c r="AB4705" s="7"/>
      <c r="AC4705" s="7"/>
      <c r="AD4705">
        <f t="shared" si="273"/>
        <v>9.4040000000005994E-3</v>
      </c>
      <c r="AE4705">
        <f t="shared" si="272"/>
        <v>1.0024699676610385</v>
      </c>
      <c r="AF4705">
        <f t="shared" si="274"/>
        <v>1.0022995987987124</v>
      </c>
    </row>
    <row r="4706" spans="27:32" x14ac:dyDescent="0.25">
      <c r="AA4706" s="7"/>
      <c r="AB4706" s="7"/>
      <c r="AC4706" s="7"/>
      <c r="AD4706">
        <f t="shared" si="273"/>
        <v>9.4060000000005996E-3</v>
      </c>
      <c r="AE4706">
        <f t="shared" si="272"/>
        <v>1.0024590867173491</v>
      </c>
      <c r="AF4706">
        <f t="shared" si="274"/>
        <v>1.0022899711410767</v>
      </c>
    </row>
    <row r="4707" spans="27:32" x14ac:dyDescent="0.25">
      <c r="AA4707" s="7"/>
      <c r="AB4707" s="7"/>
      <c r="AC4707" s="7"/>
      <c r="AD4707">
        <f t="shared" si="273"/>
        <v>9.4080000000005999E-3</v>
      </c>
      <c r="AE4707">
        <f t="shared" si="272"/>
        <v>1.0024481361274777</v>
      </c>
      <c r="AF4707">
        <f t="shared" si="274"/>
        <v>1.0022802778236444</v>
      </c>
    </row>
    <row r="4708" spans="27:32" x14ac:dyDescent="0.25">
      <c r="AA4708" s="7"/>
      <c r="AB4708" s="7"/>
      <c r="AC4708" s="7"/>
      <c r="AD4708">
        <f t="shared" si="273"/>
        <v>9.4100000000006002E-3</v>
      </c>
      <c r="AE4708">
        <f t="shared" si="272"/>
        <v>1.0024371164980121</v>
      </c>
      <c r="AF4708">
        <f t="shared" si="274"/>
        <v>1.0022705193953043</v>
      </c>
    </row>
    <row r="4709" spans="27:32" x14ac:dyDescent="0.25">
      <c r="AA4709" s="7"/>
      <c r="AB4709" s="7"/>
      <c r="AC4709" s="7"/>
      <c r="AD4709">
        <f t="shared" si="273"/>
        <v>9.4120000000006004E-3</v>
      </c>
      <c r="AE4709">
        <f t="shared" si="272"/>
        <v>1.0024260284367397</v>
      </c>
      <c r="AF4709">
        <f t="shared" si="274"/>
        <v>1.0022606964061118</v>
      </c>
    </row>
    <row r="4710" spans="27:32" x14ac:dyDescent="0.25">
      <c r="AA4710" s="7"/>
      <c r="AB4710" s="7"/>
      <c r="AC4710" s="7"/>
      <c r="AD4710">
        <f t="shared" si="273"/>
        <v>9.4140000000006007E-3</v>
      </c>
      <c r="AE4710">
        <f t="shared" si="272"/>
        <v>1.0024148725526205</v>
      </c>
      <c r="AF4710">
        <f t="shared" si="274"/>
        <v>1.0022508094072637</v>
      </c>
    </row>
    <row r="4711" spans="27:32" x14ac:dyDescent="0.25">
      <c r="AA4711" s="7"/>
      <c r="AB4711" s="7"/>
      <c r="AC4711" s="7"/>
      <c r="AD4711">
        <f t="shared" si="273"/>
        <v>9.416000000000601E-3</v>
      </c>
      <c r="AE4711">
        <f t="shared" si="272"/>
        <v>1.0024036494557602</v>
      </c>
      <c r="AF4711">
        <f t="shared" si="274"/>
        <v>1.0022408589510741</v>
      </c>
    </row>
    <row r="4712" spans="27:32" x14ac:dyDescent="0.25">
      <c r="AA4712" s="7"/>
      <c r="AB4712" s="7"/>
      <c r="AC4712" s="7"/>
      <c r="AD4712">
        <f t="shared" si="273"/>
        <v>9.4180000000006012E-3</v>
      </c>
      <c r="AE4712">
        <f t="shared" si="272"/>
        <v>1.0023923597573829</v>
      </c>
      <c r="AF4712">
        <f t="shared" si="274"/>
        <v>1.0022308455909492</v>
      </c>
    </row>
    <row r="4713" spans="27:32" x14ac:dyDescent="0.25">
      <c r="AA4713" s="7"/>
      <c r="AB4713" s="7"/>
      <c r="AC4713" s="7"/>
      <c r="AD4713">
        <f t="shared" si="273"/>
        <v>9.4200000000006015E-3</v>
      </c>
      <c r="AE4713">
        <f t="shared" si="272"/>
        <v>1.0023810040698047</v>
      </c>
      <c r="AF4713">
        <f t="shared" si="274"/>
        <v>1.0022207698813637</v>
      </c>
    </row>
    <row r="4714" spans="27:32" x14ac:dyDescent="0.25">
      <c r="AA4714" s="7"/>
      <c r="AB4714" s="7"/>
      <c r="AC4714" s="7"/>
      <c r="AD4714">
        <f t="shared" si="273"/>
        <v>9.4220000000006018E-3</v>
      </c>
      <c r="AE4714">
        <f t="shared" si="272"/>
        <v>1.0023695830064068</v>
      </c>
      <c r="AF4714">
        <f t="shared" si="274"/>
        <v>1.0022106323778353</v>
      </c>
    </row>
    <row r="4715" spans="27:32" x14ac:dyDescent="0.25">
      <c r="AA4715" s="7"/>
      <c r="AB4715" s="7"/>
      <c r="AC4715" s="7"/>
      <c r="AD4715">
        <f t="shared" si="273"/>
        <v>9.424000000000602E-3</v>
      </c>
      <c r="AE4715">
        <f t="shared" si="272"/>
        <v>1.0023580971816077</v>
      </c>
      <c r="AF4715">
        <f t="shared" si="274"/>
        <v>1.0022004336369001</v>
      </c>
    </row>
    <row r="4716" spans="27:32" x14ac:dyDescent="0.25">
      <c r="AA4716" s="7"/>
      <c r="AB4716" s="7"/>
      <c r="AC4716" s="7"/>
      <c r="AD4716">
        <f t="shared" si="273"/>
        <v>9.4260000000006023E-3</v>
      </c>
      <c r="AE4716">
        <f t="shared" si="272"/>
        <v>1.0023465472108379</v>
      </c>
      <c r="AF4716">
        <f t="shared" si="274"/>
        <v>1.0021901742160895</v>
      </c>
    </row>
    <row r="4717" spans="27:32" x14ac:dyDescent="0.25">
      <c r="AA4717" s="7"/>
      <c r="AB4717" s="7"/>
      <c r="AC4717" s="7"/>
      <c r="AD4717">
        <f t="shared" si="273"/>
        <v>9.4280000000006026E-3</v>
      </c>
      <c r="AE4717">
        <f t="shared" si="272"/>
        <v>1.0023349337105119</v>
      </c>
      <c r="AF4717">
        <f t="shared" si="274"/>
        <v>1.002179854673904</v>
      </c>
    </row>
    <row r="4718" spans="27:32" x14ac:dyDescent="0.25">
      <c r="AA4718" s="7"/>
      <c r="AB4718" s="7"/>
      <c r="AC4718" s="7"/>
      <c r="AD4718">
        <f t="shared" si="273"/>
        <v>9.4300000000006028E-3</v>
      </c>
      <c r="AE4718">
        <f t="shared" si="272"/>
        <v>1.0023232572980019</v>
      </c>
      <c r="AF4718">
        <f t="shared" si="274"/>
        <v>1.0021694755697899</v>
      </c>
    </row>
    <row r="4719" spans="27:32" x14ac:dyDescent="0.25">
      <c r="AA4719" s="7"/>
      <c r="AB4719" s="7"/>
      <c r="AC4719" s="7"/>
      <c r="AD4719">
        <f t="shared" si="273"/>
        <v>9.4320000000006031E-3</v>
      </c>
      <c r="AE4719">
        <f t="shared" si="272"/>
        <v>1.0023115185916105</v>
      </c>
      <c r="AF4719">
        <f t="shared" si="274"/>
        <v>1.0021590374641138</v>
      </c>
    </row>
    <row r="4720" spans="27:32" x14ac:dyDescent="0.25">
      <c r="AA4720" s="7"/>
      <c r="AB4720" s="7"/>
      <c r="AC4720" s="7"/>
      <c r="AD4720">
        <f t="shared" si="273"/>
        <v>9.4340000000006034E-3</v>
      </c>
      <c r="AE4720">
        <f t="shared" si="272"/>
        <v>1.0022997182105455</v>
      </c>
      <c r="AF4720">
        <f t="shared" si="274"/>
        <v>1.0021485409181394</v>
      </c>
    </row>
    <row r="4721" spans="27:32" x14ac:dyDescent="0.25">
      <c r="AA4721" s="7"/>
      <c r="AB4721" s="7"/>
      <c r="AC4721" s="7"/>
      <c r="AD4721">
        <f t="shared" si="273"/>
        <v>9.4360000000006036E-3</v>
      </c>
      <c r="AE4721">
        <f t="shared" si="272"/>
        <v>1.0022878567748912</v>
      </c>
      <c r="AF4721">
        <f t="shared" si="274"/>
        <v>1.0021379864940023</v>
      </c>
    </row>
    <row r="4722" spans="27:32" x14ac:dyDescent="0.25">
      <c r="AA4722" s="7"/>
      <c r="AB4722" s="7"/>
      <c r="AC4722" s="7"/>
      <c r="AD4722">
        <f t="shared" si="273"/>
        <v>9.4380000000006039E-3</v>
      </c>
      <c r="AE4722">
        <f t="shared" si="272"/>
        <v>1.002275934905583</v>
      </c>
      <c r="AF4722">
        <f t="shared" si="274"/>
        <v>1.0021273747546859</v>
      </c>
    </row>
    <row r="4723" spans="27:32" x14ac:dyDescent="0.25">
      <c r="AA4723" s="7"/>
      <c r="AB4723" s="7"/>
      <c r="AC4723" s="7"/>
      <c r="AD4723">
        <f t="shared" si="273"/>
        <v>9.4400000000006042E-3</v>
      </c>
      <c r="AE4723">
        <f t="shared" si="272"/>
        <v>1.0022639532243809</v>
      </c>
      <c r="AF4723">
        <f t="shared" si="274"/>
        <v>1.0021167062639971</v>
      </c>
    </row>
    <row r="4724" spans="27:32" x14ac:dyDescent="0.25">
      <c r="AA4724" s="7"/>
      <c r="AB4724" s="7"/>
      <c r="AC4724" s="7"/>
      <c r="AD4724">
        <f t="shared" si="273"/>
        <v>9.4420000000006044E-3</v>
      </c>
      <c r="AE4724">
        <f t="shared" si="272"/>
        <v>1.0022519123538418</v>
      </c>
      <c r="AF4724">
        <f t="shared" si="274"/>
        <v>1.0021059815865418</v>
      </c>
    </row>
    <row r="4725" spans="27:32" x14ac:dyDescent="0.25">
      <c r="AA4725" s="7"/>
      <c r="AB4725" s="7"/>
      <c r="AC4725" s="7"/>
      <c r="AD4725">
        <f t="shared" si="273"/>
        <v>9.4440000000006047E-3</v>
      </c>
      <c r="AE4725">
        <f t="shared" si="272"/>
        <v>1.0022398129172942</v>
      </c>
      <c r="AF4725">
        <f t="shared" si="274"/>
        <v>1.0020952012877011</v>
      </c>
    </row>
    <row r="4726" spans="27:32" x14ac:dyDescent="0.25">
      <c r="AA4726" s="7"/>
      <c r="AB4726" s="7"/>
      <c r="AC4726" s="7"/>
      <c r="AD4726">
        <f t="shared" si="273"/>
        <v>9.446000000000605E-3</v>
      </c>
      <c r="AE4726">
        <f t="shared" si="272"/>
        <v>1.0022276555388112</v>
      </c>
      <c r="AF4726">
        <f t="shared" si="274"/>
        <v>1.0020843659336067</v>
      </c>
    </row>
    <row r="4727" spans="27:32" x14ac:dyDescent="0.25">
      <c r="AA4727" s="7"/>
      <c r="AB4727" s="7"/>
      <c r="AC4727" s="7"/>
      <c r="AD4727">
        <f t="shared" si="273"/>
        <v>9.4480000000006052E-3</v>
      </c>
      <c r="AE4727">
        <f t="shared" si="272"/>
        <v>1.0022154408431838</v>
      </c>
      <c r="AF4727">
        <f t="shared" si="274"/>
        <v>1.0020734760911165</v>
      </c>
    </row>
    <row r="4728" spans="27:32" x14ac:dyDescent="0.25">
      <c r="AA4728" s="7"/>
      <c r="AB4728" s="7"/>
      <c r="AC4728" s="7"/>
      <c r="AD4728">
        <f t="shared" si="273"/>
        <v>9.4500000000006055E-3</v>
      </c>
      <c r="AE4728">
        <f t="shared" si="272"/>
        <v>1.0022031694558944</v>
      </c>
      <c r="AF4728">
        <f t="shared" si="274"/>
        <v>1.0020625323277907</v>
      </c>
    </row>
    <row r="4729" spans="27:32" x14ac:dyDescent="0.25">
      <c r="AA4729" s="7"/>
      <c r="AB4729" s="7"/>
      <c r="AC4729" s="7"/>
      <c r="AD4729">
        <f t="shared" si="273"/>
        <v>9.4520000000006058E-3</v>
      </c>
      <c r="AE4729">
        <f t="shared" si="272"/>
        <v>1.0021908420030907</v>
      </c>
      <c r="AF4729">
        <f t="shared" si="274"/>
        <v>1.002051535211868</v>
      </c>
    </row>
    <row r="4730" spans="27:32" x14ac:dyDescent="0.25">
      <c r="AA4730" s="7"/>
      <c r="AB4730" s="7"/>
      <c r="AC4730" s="7"/>
      <c r="AD4730">
        <f t="shared" si="273"/>
        <v>9.454000000000606E-3</v>
      </c>
      <c r="AE4730">
        <f t="shared" si="272"/>
        <v>1.0021784591115599</v>
      </c>
      <c r="AF4730">
        <f t="shared" si="274"/>
        <v>1.0020404853122404</v>
      </c>
    </row>
    <row r="4731" spans="27:32" x14ac:dyDescent="0.25">
      <c r="AA4731" s="7"/>
      <c r="AB4731" s="7"/>
      <c r="AC4731" s="7"/>
      <c r="AD4731">
        <f t="shared" si="273"/>
        <v>9.4560000000006063E-3</v>
      </c>
      <c r="AE4731">
        <f t="shared" si="272"/>
        <v>1.0021660214087011</v>
      </c>
      <c r="AF4731">
        <f t="shared" si="274"/>
        <v>1.0020293831984306</v>
      </c>
    </row>
    <row r="4732" spans="27:32" x14ac:dyDescent="0.25">
      <c r="AA4732" s="7"/>
      <c r="AB4732" s="7"/>
      <c r="AC4732" s="7"/>
      <c r="AD4732">
        <f t="shared" si="273"/>
        <v>9.4580000000006065E-3</v>
      </c>
      <c r="AE4732">
        <f t="shared" si="272"/>
        <v>1.0021535295225001</v>
      </c>
      <c r="AF4732">
        <f t="shared" si="274"/>
        <v>1.0020182294405671</v>
      </c>
    </row>
    <row r="4733" spans="27:32" x14ac:dyDescent="0.25">
      <c r="AA4733" s="7"/>
      <c r="AB4733" s="7"/>
      <c r="AC4733" s="7"/>
      <c r="AD4733">
        <f t="shared" si="273"/>
        <v>9.4600000000006068E-3</v>
      </c>
      <c r="AE4733">
        <f t="shared" si="272"/>
        <v>1.0021409840815023</v>
      </c>
      <c r="AF4733">
        <f t="shared" si="274"/>
        <v>1.0020070246093602</v>
      </c>
    </row>
    <row r="4734" spans="27:32" x14ac:dyDescent="0.25">
      <c r="AA4734" s="7"/>
      <c r="AB4734" s="7"/>
      <c r="AC4734" s="7"/>
      <c r="AD4734">
        <f t="shared" si="273"/>
        <v>9.4620000000006071E-3</v>
      </c>
      <c r="AE4734">
        <f t="shared" si="272"/>
        <v>1.0021283857147876</v>
      </c>
      <c r="AF4734">
        <f t="shared" si="274"/>
        <v>1.0019957692760781</v>
      </c>
    </row>
    <row r="4735" spans="27:32" x14ac:dyDescent="0.25">
      <c r="AA4735" s="7"/>
      <c r="AB4735" s="7"/>
      <c r="AC4735" s="7"/>
      <c r="AD4735">
        <f t="shared" si="273"/>
        <v>9.4640000000006073E-3</v>
      </c>
      <c r="AE4735">
        <f t="shared" si="272"/>
        <v>1.002115735051943</v>
      </c>
      <c r="AF4735">
        <f t="shared" si="274"/>
        <v>1.0019844640125233</v>
      </c>
    </row>
    <row r="4736" spans="27:32" x14ac:dyDescent="0.25">
      <c r="AA4736" s="7"/>
      <c r="AB4736" s="7"/>
      <c r="AC4736" s="7"/>
      <c r="AD4736">
        <f t="shared" si="273"/>
        <v>9.4660000000006076E-3</v>
      </c>
      <c r="AE4736">
        <f t="shared" si="272"/>
        <v>1.0021030327230374</v>
      </c>
      <c r="AF4736">
        <f t="shared" si="274"/>
        <v>1.0019731093910083</v>
      </c>
    </row>
    <row r="4737" spans="27:32" x14ac:dyDescent="0.25">
      <c r="AA4737" s="7"/>
      <c r="AB4737" s="7"/>
      <c r="AC4737" s="7"/>
      <c r="AD4737">
        <f t="shared" si="273"/>
        <v>9.4680000000006079E-3</v>
      </c>
      <c r="AE4737">
        <f t="shared" si="272"/>
        <v>1.0020902793585955</v>
      </c>
      <c r="AF4737">
        <f t="shared" si="274"/>
        <v>1.001961705984332</v>
      </c>
    </row>
    <row r="4738" spans="27:32" x14ac:dyDescent="0.25">
      <c r="AA4738" s="7"/>
      <c r="AB4738" s="7"/>
      <c r="AC4738" s="7"/>
      <c r="AD4738">
        <f t="shared" si="273"/>
        <v>9.4700000000006081E-3</v>
      </c>
      <c r="AE4738">
        <f t="shared" si="272"/>
        <v>1.0020774755895712</v>
      </c>
      <c r="AF4738">
        <f t="shared" si="274"/>
        <v>1.0019502543657559</v>
      </c>
    </row>
    <row r="4739" spans="27:32" x14ac:dyDescent="0.25">
      <c r="AA4739" s="7"/>
      <c r="AB4739" s="7"/>
      <c r="AC4739" s="7"/>
      <c r="AD4739">
        <f t="shared" si="273"/>
        <v>9.4720000000006084E-3</v>
      </c>
      <c r="AE4739">
        <f t="shared" ref="AE4739:AE4802" si="275">2*ZL*EXP((-NL*AD4739)/(2*NQ))*(SIN((AD4739*SQRT(4*NK*NQ-NL^2))/(2*NQ))/SQRT(4*NK*NQ-NL^2))-NL*ZK*EXP((-NL*AD4739)/(2*NQ))*(SIN((AD4739*SQRT(4*NK*NQ-NL^2))/(2*NQ))/(NK*SQRT(4*NK*NQ-NL^2)))-ZQ*(NL/NQ)*EXP((-NL*AD4739)/(2*NQ))*(SIN((AD4739*SQRT(4*NK*NQ-NL^2))/(2*NQ))/SQRT(4*NK*NQ-NL^2))+ZQ*EXP((-NL*AD4739)/(2*NQ))*(COS((AD4739*SQRT(4*NK*NQ-NL^2))/(2*NQ))/NQ)-ZK*EXP((-NL*AD4739)/(2*NQ))*(COS((AD4739*SQRT(4*NK*NQ-NL^2))/(2*NQ))/NK)+ZK/NK</f>
        <v>1.0020646220473224</v>
      </c>
      <c r="AF4739">
        <f t="shared" si="274"/>
        <v>1.0019387551089805</v>
      </c>
    </row>
    <row r="4740" spans="27:32" x14ac:dyDescent="0.25">
      <c r="AA4740" s="7"/>
      <c r="AB4740" s="7"/>
      <c r="AC4740" s="7"/>
      <c r="AD4740">
        <f t="shared" ref="AD4740:AD4803" si="276">AD4739+t_MAX/5000</f>
        <v>9.4740000000006087E-3</v>
      </c>
      <c r="AE4740">
        <f t="shared" si="275"/>
        <v>1.0020517193635843</v>
      </c>
      <c r="AF4740">
        <f t="shared" si="274"/>
        <v>1.001927208788121</v>
      </c>
    </row>
    <row r="4741" spans="27:32" x14ac:dyDescent="0.25">
      <c r="AA4741" s="7"/>
      <c r="AB4741" s="7"/>
      <c r="AC4741" s="7"/>
      <c r="AD4741">
        <f t="shared" si="276"/>
        <v>9.4760000000006089E-3</v>
      </c>
      <c r="AE4741">
        <f t="shared" si="275"/>
        <v>1.0020387681704441</v>
      </c>
      <c r="AF4741">
        <f t="shared" ref="AF4741:AF4804" si="277">(1*(ZQ/TA_SIM^2+ZL/TA_SIM+ZK)-1*(2*ZQ/TA_SIM^2+ZL/TA_SIM)+1*(ZQ/TA_SIM^2)+AF4740*(2*NQ/TA_SIM^2+NL/TA_SIM)-AF4739*(NQ/TA_SIM^2))/(NQ/TA_SIM^2+NL/TA_SIM+NK)</f>
        <v>1.0019156159776845</v>
      </c>
    </row>
    <row r="4742" spans="27:32" x14ac:dyDescent="0.25">
      <c r="AA4742" s="7"/>
      <c r="AB4742" s="7"/>
      <c r="AC4742" s="7"/>
      <c r="AD4742">
        <f t="shared" si="276"/>
        <v>9.4780000000006092E-3</v>
      </c>
      <c r="AE4742">
        <f t="shared" si="275"/>
        <v>1.0020257691003156</v>
      </c>
      <c r="AF4742">
        <f t="shared" si="277"/>
        <v>1.0019039772525455</v>
      </c>
    </row>
    <row r="4743" spans="27:32" x14ac:dyDescent="0.25">
      <c r="AA4743" s="7"/>
      <c r="AB4743" s="7"/>
      <c r="AC4743" s="7"/>
      <c r="AD4743">
        <f t="shared" si="276"/>
        <v>9.4800000000006095E-3</v>
      </c>
      <c r="AE4743">
        <f t="shared" si="275"/>
        <v>1.0020127227859117</v>
      </c>
      <c r="AF4743">
        <f t="shared" si="277"/>
        <v>1.0018922931879231</v>
      </c>
    </row>
    <row r="4744" spans="27:32" x14ac:dyDescent="0.25">
      <c r="AA4744" s="7"/>
      <c r="AB4744" s="7"/>
      <c r="AC4744" s="7"/>
      <c r="AD4744">
        <f t="shared" si="276"/>
        <v>9.4820000000006097E-3</v>
      </c>
      <c r="AE4744">
        <f t="shared" si="275"/>
        <v>1.0019996298602212</v>
      </c>
      <c r="AF4744">
        <f t="shared" si="277"/>
        <v>1.0018805643593565</v>
      </c>
    </row>
    <row r="4745" spans="27:32" x14ac:dyDescent="0.25">
      <c r="AA4745" s="7"/>
      <c r="AB4745" s="7"/>
      <c r="AC4745" s="7"/>
      <c r="AD4745">
        <f t="shared" si="276"/>
        <v>9.48400000000061E-3</v>
      </c>
      <c r="AE4745">
        <f t="shared" si="275"/>
        <v>1.0019864909564808</v>
      </c>
      <c r="AF4745">
        <f t="shared" si="277"/>
        <v>1.0018687913426829</v>
      </c>
    </row>
    <row r="4746" spans="27:32" x14ac:dyDescent="0.25">
      <c r="AA4746" s="7"/>
      <c r="AB4746" s="7"/>
      <c r="AC4746" s="7"/>
      <c r="AD4746">
        <f t="shared" si="276"/>
        <v>9.4860000000006103E-3</v>
      </c>
      <c r="AE4746">
        <f t="shared" si="275"/>
        <v>1.0019733067081513</v>
      </c>
      <c r="AF4746">
        <f t="shared" si="277"/>
        <v>1.0018569747140129</v>
      </c>
    </row>
    <row r="4747" spans="27:32" x14ac:dyDescent="0.25">
      <c r="AA4747" s="7"/>
      <c r="AB4747" s="7"/>
      <c r="AC4747" s="7"/>
      <c r="AD4747">
        <f t="shared" si="276"/>
        <v>9.4880000000006105E-3</v>
      </c>
      <c r="AE4747">
        <f t="shared" si="275"/>
        <v>1.0019600777488908</v>
      </c>
      <c r="AF4747">
        <f t="shared" si="277"/>
        <v>1.0018451150497076</v>
      </c>
    </row>
    <row r="4748" spans="27:32" x14ac:dyDescent="0.25">
      <c r="AA4748" s="7"/>
      <c r="AB4748" s="7"/>
      <c r="AC4748" s="7"/>
      <c r="AD4748">
        <f t="shared" si="276"/>
        <v>9.4900000000006108E-3</v>
      </c>
      <c r="AE4748">
        <f t="shared" si="275"/>
        <v>1.0019468047125302</v>
      </c>
      <c r="AF4748">
        <f t="shared" si="277"/>
        <v>1.0018332129263554</v>
      </c>
    </row>
    <row r="4749" spans="27:32" x14ac:dyDescent="0.25">
      <c r="AA4749" s="7"/>
      <c r="AB4749" s="7"/>
      <c r="AC4749" s="7"/>
      <c r="AD4749">
        <f t="shared" si="276"/>
        <v>9.4920000000006111E-3</v>
      </c>
      <c r="AE4749">
        <f t="shared" si="275"/>
        <v>1.0019334882330468</v>
      </c>
      <c r="AF4749">
        <f t="shared" si="277"/>
        <v>1.0018212689207482</v>
      </c>
    </row>
    <row r="4750" spans="27:32" x14ac:dyDescent="0.25">
      <c r="AA4750" s="7"/>
      <c r="AB4750" s="7"/>
      <c r="AC4750" s="7"/>
      <c r="AD4750">
        <f t="shared" si="276"/>
        <v>9.4940000000006113E-3</v>
      </c>
      <c r="AE4750">
        <f t="shared" si="275"/>
        <v>1.0019201289445399</v>
      </c>
      <c r="AF4750">
        <f t="shared" si="277"/>
        <v>1.0018092836098587</v>
      </c>
    </row>
    <row r="4751" spans="27:32" x14ac:dyDescent="0.25">
      <c r="AA4751" s="7"/>
      <c r="AB4751" s="7"/>
      <c r="AC4751" s="7"/>
      <c r="AD4751">
        <f t="shared" si="276"/>
        <v>9.4960000000006116E-3</v>
      </c>
      <c r="AE4751">
        <f t="shared" si="275"/>
        <v>1.0019067274812048</v>
      </c>
      <c r="AF4751">
        <f t="shared" si="277"/>
        <v>1.0017972575708167</v>
      </c>
    </row>
    <row r="4752" spans="27:32" x14ac:dyDescent="0.25">
      <c r="AA4752" s="7"/>
      <c r="AB4752" s="7"/>
      <c r="AC4752" s="7"/>
      <c r="AD4752">
        <f t="shared" si="276"/>
        <v>9.4980000000006119E-3</v>
      </c>
      <c r="AE4752">
        <f t="shared" si="275"/>
        <v>1.0018932844773079</v>
      </c>
      <c r="AF4752">
        <f t="shared" si="277"/>
        <v>1.0017851913808868</v>
      </c>
    </row>
    <row r="4753" spans="27:32" x14ac:dyDescent="0.25">
      <c r="AA4753" s="7"/>
      <c r="AB4753" s="7"/>
      <c r="AC4753" s="7"/>
      <c r="AD4753">
        <f t="shared" si="276"/>
        <v>9.5000000000006121E-3</v>
      </c>
      <c r="AE4753">
        <f t="shared" si="275"/>
        <v>1.0018798005671614</v>
      </c>
      <c r="AF4753">
        <f t="shared" si="277"/>
        <v>1.0017730856174445</v>
      </c>
    </row>
    <row r="4754" spans="27:32" x14ac:dyDescent="0.25">
      <c r="AA4754" s="7"/>
      <c r="AB4754" s="7"/>
      <c r="AC4754" s="7"/>
      <c r="AD4754">
        <f t="shared" si="276"/>
        <v>9.5020000000006124E-3</v>
      </c>
      <c r="AE4754">
        <f t="shared" si="275"/>
        <v>1.0018662763850981</v>
      </c>
      <c r="AF4754">
        <f t="shared" si="277"/>
        <v>1.0017609408579531</v>
      </c>
    </row>
    <row r="4755" spans="27:32" x14ac:dyDescent="0.25">
      <c r="AA4755" s="7"/>
      <c r="AB4755" s="7"/>
      <c r="AC4755" s="7"/>
      <c r="AD4755">
        <f t="shared" si="276"/>
        <v>9.5040000000006127E-3</v>
      </c>
      <c r="AE4755">
        <f t="shared" si="275"/>
        <v>1.0018527125654462</v>
      </c>
      <c r="AF4755">
        <f t="shared" si="277"/>
        <v>1.0017487576799415</v>
      </c>
    </row>
    <row r="4756" spans="27:32" x14ac:dyDescent="0.25">
      <c r="AA4756" s="7"/>
      <c r="AB4756" s="7"/>
      <c r="AC4756" s="7"/>
      <c r="AD4756">
        <f t="shared" si="276"/>
        <v>9.5060000000006129E-3</v>
      </c>
      <c r="AE4756">
        <f t="shared" si="275"/>
        <v>1.0018391097425052</v>
      </c>
      <c r="AF4756">
        <f t="shared" si="277"/>
        <v>1.0017365366609812</v>
      </c>
    </row>
    <row r="4757" spans="27:32" x14ac:dyDescent="0.25">
      <c r="AA4757" s="7"/>
      <c r="AB4757" s="7"/>
      <c r="AC4757" s="7"/>
      <c r="AD4757">
        <f t="shared" si="276"/>
        <v>9.5080000000006132E-3</v>
      </c>
      <c r="AE4757">
        <f t="shared" si="275"/>
        <v>1.0018254685505195</v>
      </c>
      <c r="AF4757">
        <f t="shared" si="277"/>
        <v>1.0017242783786624</v>
      </c>
    </row>
    <row r="4758" spans="27:32" x14ac:dyDescent="0.25">
      <c r="AA4758" s="7"/>
      <c r="AB4758" s="7"/>
      <c r="AC4758" s="7"/>
      <c r="AD4758">
        <f t="shared" si="276"/>
        <v>9.5100000000006134E-3</v>
      </c>
      <c r="AE4758">
        <f t="shared" si="275"/>
        <v>1.0018117896236551</v>
      </c>
      <c r="AF4758">
        <f t="shared" si="277"/>
        <v>1.0017119834105723</v>
      </c>
    </row>
    <row r="4759" spans="27:32" x14ac:dyDescent="0.25">
      <c r="AA4759" s="7"/>
      <c r="AB4759" s="7"/>
      <c r="AC4759" s="7"/>
      <c r="AD4759">
        <f t="shared" si="276"/>
        <v>9.5120000000006137E-3</v>
      </c>
      <c r="AE4759">
        <f t="shared" si="275"/>
        <v>1.0017980735959733</v>
      </c>
      <c r="AF4759">
        <f t="shared" si="277"/>
        <v>1.0016996523342725</v>
      </c>
    </row>
    <row r="4760" spans="27:32" x14ac:dyDescent="0.25">
      <c r="AA4760" s="7"/>
      <c r="AB4760" s="7"/>
      <c r="AC4760" s="7"/>
      <c r="AD4760">
        <f t="shared" si="276"/>
        <v>9.514000000000614E-3</v>
      </c>
      <c r="AE4760">
        <f t="shared" si="275"/>
        <v>1.0017843211014068</v>
      </c>
      <c r="AF4760">
        <f t="shared" si="277"/>
        <v>1.0016872857272754</v>
      </c>
    </row>
    <row r="4761" spans="27:32" x14ac:dyDescent="0.25">
      <c r="AA4761" s="7"/>
      <c r="AB4761" s="7"/>
      <c r="AC4761" s="7"/>
      <c r="AD4761">
        <f t="shared" si="276"/>
        <v>9.5160000000006142E-3</v>
      </c>
      <c r="AE4761">
        <f t="shared" si="275"/>
        <v>1.0017705327737354</v>
      </c>
      <c r="AF4761">
        <f t="shared" si="277"/>
        <v>1.0016748841670218</v>
      </c>
    </row>
    <row r="4762" spans="27:32" x14ac:dyDescent="0.25">
      <c r="AA4762" s="7"/>
      <c r="AB4762" s="7"/>
      <c r="AC4762" s="7"/>
      <c r="AD4762">
        <f t="shared" si="276"/>
        <v>9.5180000000006145E-3</v>
      </c>
      <c r="AE4762">
        <f t="shared" si="275"/>
        <v>1.0017567092465605</v>
      </c>
      <c r="AF4762">
        <f t="shared" si="277"/>
        <v>1.0016624482308591</v>
      </c>
    </row>
    <row r="4763" spans="27:32" x14ac:dyDescent="0.25">
      <c r="AA4763" s="7"/>
      <c r="AB4763" s="7"/>
      <c r="AC4763" s="7"/>
      <c r="AD4763">
        <f t="shared" si="276"/>
        <v>9.5200000000006148E-3</v>
      </c>
      <c r="AE4763">
        <f t="shared" si="275"/>
        <v>1.0017428511532807</v>
      </c>
      <c r="AF4763">
        <f t="shared" si="277"/>
        <v>1.0016499784960182</v>
      </c>
    </row>
    <row r="4764" spans="27:32" x14ac:dyDescent="0.25">
      <c r="AA4764" s="7"/>
      <c r="AB4764" s="7"/>
      <c r="AC4764" s="7"/>
      <c r="AD4764">
        <f t="shared" si="276"/>
        <v>9.522000000000615E-3</v>
      </c>
      <c r="AE4764">
        <f t="shared" si="275"/>
        <v>1.0017289591270682</v>
      </c>
      <c r="AF4764">
        <f t="shared" si="277"/>
        <v>1.0016374755395909</v>
      </c>
    </row>
    <row r="4765" spans="27:32" x14ac:dyDescent="0.25">
      <c r="AA4765" s="7"/>
      <c r="AB4765" s="7"/>
      <c r="AC4765" s="7"/>
      <c r="AD4765">
        <f t="shared" si="276"/>
        <v>9.5240000000006153E-3</v>
      </c>
      <c r="AE4765">
        <f t="shared" si="275"/>
        <v>1.0017150338008431</v>
      </c>
      <c r="AF4765">
        <f t="shared" si="277"/>
        <v>1.0016249399385078</v>
      </c>
    </row>
    <row r="4766" spans="27:32" x14ac:dyDescent="0.25">
      <c r="AA4766" s="7"/>
      <c r="AB4766" s="7"/>
      <c r="AC4766" s="7"/>
      <c r="AD4766">
        <f t="shared" si="276"/>
        <v>9.5260000000006156E-3</v>
      </c>
      <c r="AE4766">
        <f t="shared" si="275"/>
        <v>1.0017010758072509</v>
      </c>
      <c r="AF4766">
        <f t="shared" si="277"/>
        <v>1.0016123722695158</v>
      </c>
    </row>
    <row r="4767" spans="27:32" x14ac:dyDescent="0.25">
      <c r="AA4767" s="7"/>
      <c r="AB4767" s="7"/>
      <c r="AC4767" s="7"/>
      <c r="AD4767">
        <f t="shared" si="276"/>
        <v>9.5280000000006158E-3</v>
      </c>
      <c r="AE4767">
        <f t="shared" si="275"/>
        <v>1.0016870857786355</v>
      </c>
      <c r="AF4767">
        <f t="shared" si="277"/>
        <v>1.0015997731091568</v>
      </c>
    </row>
    <row r="4768" spans="27:32" x14ac:dyDescent="0.25">
      <c r="AA4768" s="7"/>
      <c r="AB4768" s="7"/>
      <c r="AC4768" s="7"/>
      <c r="AD4768">
        <f t="shared" si="276"/>
        <v>9.5300000000006161E-3</v>
      </c>
      <c r="AE4768">
        <f t="shared" si="275"/>
        <v>1.0016730643470182</v>
      </c>
      <c r="AF4768">
        <f t="shared" si="277"/>
        <v>1.001587143033744</v>
      </c>
    </row>
    <row r="4769" spans="27:32" x14ac:dyDescent="0.25">
      <c r="AA4769" s="7"/>
      <c r="AB4769" s="7"/>
      <c r="AC4769" s="7"/>
      <c r="AD4769">
        <f t="shared" si="276"/>
        <v>9.5320000000006164E-3</v>
      </c>
      <c r="AE4769">
        <f t="shared" si="275"/>
        <v>1.0016590121440707</v>
      </c>
      <c r="AF4769">
        <f t="shared" si="277"/>
        <v>1.0015744826193405</v>
      </c>
    </row>
    <row r="4770" spans="27:32" x14ac:dyDescent="0.25">
      <c r="AA4770" s="7"/>
      <c r="AB4770" s="7"/>
      <c r="AC4770" s="7"/>
      <c r="AD4770">
        <f t="shared" si="276"/>
        <v>9.5340000000006166E-3</v>
      </c>
      <c r="AE4770">
        <f t="shared" si="275"/>
        <v>1.0016449298010939</v>
      </c>
      <c r="AF4770">
        <f t="shared" si="277"/>
        <v>1.0015617924417377</v>
      </c>
    </row>
    <row r="4771" spans="27:32" x14ac:dyDescent="0.25">
      <c r="AA4771" s="7"/>
      <c r="AB4771" s="7"/>
      <c r="AC4771" s="7"/>
      <c r="AD4771">
        <f t="shared" si="276"/>
        <v>9.5360000000006169E-3</v>
      </c>
      <c r="AE4771">
        <f t="shared" si="275"/>
        <v>1.0016308179489908</v>
      </c>
      <c r="AF4771">
        <f t="shared" si="277"/>
        <v>1.0015490730764327</v>
      </c>
    </row>
    <row r="4772" spans="27:32" x14ac:dyDescent="0.25">
      <c r="AA4772" s="7"/>
      <c r="AB4772" s="7"/>
      <c r="AC4772" s="7"/>
      <c r="AD4772">
        <f t="shared" si="276"/>
        <v>9.5380000000006172E-3</v>
      </c>
      <c r="AE4772">
        <f t="shared" si="275"/>
        <v>1.0016166772182453</v>
      </c>
      <c r="AF4772">
        <f t="shared" si="277"/>
        <v>1.0015363250986067</v>
      </c>
    </row>
    <row r="4773" spans="27:32" x14ac:dyDescent="0.25">
      <c r="AA4773" s="7"/>
      <c r="AB4773" s="7"/>
      <c r="AC4773" s="7"/>
      <c r="AD4773">
        <f t="shared" si="276"/>
        <v>9.5400000000006174E-3</v>
      </c>
      <c r="AE4773">
        <f t="shared" si="275"/>
        <v>1.0016025082388973</v>
      </c>
      <c r="AF4773">
        <f t="shared" si="277"/>
        <v>1.0015235490831025</v>
      </c>
    </row>
    <row r="4774" spans="27:32" x14ac:dyDescent="0.25">
      <c r="AA4774" s="7"/>
      <c r="AB4774" s="7"/>
      <c r="AC4774" s="7"/>
      <c r="AD4774">
        <f t="shared" si="276"/>
        <v>9.5420000000006177E-3</v>
      </c>
      <c r="AE4774">
        <f t="shared" si="275"/>
        <v>1.0015883116405189</v>
      </c>
      <c r="AF4774">
        <f t="shared" si="277"/>
        <v>1.0015107456044039</v>
      </c>
    </row>
    <row r="4775" spans="27:32" x14ac:dyDescent="0.25">
      <c r="AA4775" s="7"/>
      <c r="AB4775" s="7"/>
      <c r="AC4775" s="7"/>
      <c r="AD4775">
        <f t="shared" si="276"/>
        <v>9.544000000000618E-3</v>
      </c>
      <c r="AE4775">
        <f t="shared" si="275"/>
        <v>1.0015740880521904</v>
      </c>
      <c r="AF4775">
        <f t="shared" si="277"/>
        <v>1.0014979152366132</v>
      </c>
    </row>
    <row r="4776" spans="27:32" x14ac:dyDescent="0.25">
      <c r="AA4776" s="7"/>
      <c r="AB4776" s="7"/>
      <c r="AC4776" s="7"/>
      <c r="AD4776">
        <f t="shared" si="276"/>
        <v>9.5460000000006182E-3</v>
      </c>
      <c r="AE4776">
        <f t="shared" si="275"/>
        <v>1.0015598381024782</v>
      </c>
      <c r="AF4776">
        <f t="shared" si="277"/>
        <v>1.0014850585534298</v>
      </c>
    </row>
    <row r="4777" spans="27:32" x14ac:dyDescent="0.25">
      <c r="AA4777" s="7"/>
      <c r="AB4777" s="7"/>
      <c r="AC4777" s="7"/>
      <c r="AD4777">
        <f t="shared" si="276"/>
        <v>9.5480000000006185E-3</v>
      </c>
      <c r="AE4777">
        <f t="shared" si="275"/>
        <v>1.0015455624194092</v>
      </c>
      <c r="AF4777">
        <f t="shared" si="277"/>
        <v>1.0014721761281284</v>
      </c>
    </row>
    <row r="4778" spans="27:32" x14ac:dyDescent="0.25">
      <c r="AA4778" s="7"/>
      <c r="AB4778" s="7"/>
      <c r="AC4778" s="7"/>
      <c r="AD4778">
        <f t="shared" si="276"/>
        <v>9.5500000000006188E-3</v>
      </c>
      <c r="AE4778">
        <f t="shared" si="275"/>
        <v>1.0015312616304495</v>
      </c>
      <c r="AF4778">
        <f t="shared" si="277"/>
        <v>1.0014592685335379</v>
      </c>
    </row>
    <row r="4779" spans="27:32" x14ac:dyDescent="0.25">
      <c r="AA4779" s="7"/>
      <c r="AB4779" s="7"/>
      <c r="AC4779" s="7"/>
      <c r="AD4779">
        <f t="shared" si="276"/>
        <v>9.552000000000619E-3</v>
      </c>
      <c r="AE4779">
        <f t="shared" si="275"/>
        <v>1.0015169363624796</v>
      </c>
      <c r="AF4779">
        <f t="shared" si="277"/>
        <v>1.0014463363420194</v>
      </c>
    </row>
    <row r="4780" spans="27:32" x14ac:dyDescent="0.25">
      <c r="AA4780" s="7"/>
      <c r="AB4780" s="7"/>
      <c r="AC4780" s="7"/>
      <c r="AD4780">
        <f t="shared" si="276"/>
        <v>9.5540000000006193E-3</v>
      </c>
      <c r="AE4780">
        <f t="shared" si="275"/>
        <v>1.0015025872417715</v>
      </c>
      <c r="AF4780">
        <f t="shared" si="277"/>
        <v>1.0014333801254454</v>
      </c>
    </row>
    <row r="4781" spans="27:32" x14ac:dyDescent="0.25">
      <c r="AA4781" s="7"/>
      <c r="AB4781" s="7"/>
      <c r="AC4781" s="7"/>
      <c r="AD4781">
        <f t="shared" si="276"/>
        <v>9.5560000000006196E-3</v>
      </c>
      <c r="AE4781">
        <f t="shared" si="275"/>
        <v>1.0014882148939659</v>
      </c>
      <c r="AF4781">
        <f t="shared" si="277"/>
        <v>1.0014204004551781</v>
      </c>
    </row>
    <row r="4782" spans="27:32" x14ac:dyDescent="0.25">
      <c r="AA4782" s="7"/>
      <c r="AB4782" s="7"/>
      <c r="AC4782" s="7"/>
      <c r="AD4782">
        <f t="shared" si="276"/>
        <v>9.5580000000006198E-3</v>
      </c>
      <c r="AE4782">
        <f t="shared" si="275"/>
        <v>1.0014738199440489</v>
      </c>
      <c r="AF4782">
        <f t="shared" si="277"/>
        <v>1.0014073979020488</v>
      </c>
    </row>
    <row r="4783" spans="27:32" x14ac:dyDescent="0.25">
      <c r="AA4783" s="7"/>
      <c r="AB4783" s="7"/>
      <c r="AC4783" s="7"/>
      <c r="AD4783">
        <f t="shared" si="276"/>
        <v>9.5600000000006201E-3</v>
      </c>
      <c r="AE4783">
        <f t="shared" si="275"/>
        <v>1.0014594030163291</v>
      </c>
      <c r="AF4783">
        <f t="shared" si="277"/>
        <v>1.0013943730363362</v>
      </c>
    </row>
    <row r="4784" spans="27:32" x14ac:dyDescent="0.25">
      <c r="AA4784" s="7"/>
      <c r="AB4784" s="7"/>
      <c r="AC4784" s="7"/>
      <c r="AD4784">
        <f t="shared" si="276"/>
        <v>9.5620000000006204E-3</v>
      </c>
      <c r="AE4784">
        <f t="shared" si="275"/>
        <v>1.0014449647344141</v>
      </c>
      <c r="AF4784">
        <f t="shared" si="277"/>
        <v>1.0013813264277456</v>
      </c>
    </row>
    <row r="4785" spans="27:32" x14ac:dyDescent="0.25">
      <c r="AA4785" s="7"/>
      <c r="AB4785" s="7"/>
      <c r="AC4785" s="7"/>
      <c r="AD4785">
        <f t="shared" si="276"/>
        <v>9.5640000000006206E-3</v>
      </c>
      <c r="AE4785">
        <f t="shared" si="275"/>
        <v>1.0014305057211885</v>
      </c>
      <c r="AF4785">
        <f t="shared" si="277"/>
        <v>1.0013682586453878</v>
      </c>
    </row>
    <row r="4786" spans="27:32" x14ac:dyDescent="0.25">
      <c r="AA4786" s="7"/>
      <c r="AB4786" s="7"/>
      <c r="AC4786" s="7"/>
      <c r="AD4786">
        <f t="shared" si="276"/>
        <v>9.5660000000006209E-3</v>
      </c>
      <c r="AE4786">
        <f t="shared" si="275"/>
        <v>1.0014160265987906</v>
      </c>
      <c r="AF4786">
        <f t="shared" si="277"/>
        <v>1.0013551702577586</v>
      </c>
    </row>
    <row r="4787" spans="27:32" x14ac:dyDescent="0.25">
      <c r="AA4787" s="7"/>
      <c r="AB4787" s="7"/>
      <c r="AC4787" s="7"/>
      <c r="AD4787">
        <f t="shared" si="276"/>
        <v>9.5680000000006211E-3</v>
      </c>
      <c r="AE4787">
        <f t="shared" si="275"/>
        <v>1.0014015279885904</v>
      </c>
      <c r="AF4787">
        <f t="shared" si="277"/>
        <v>1.0013420618327169</v>
      </c>
    </row>
    <row r="4788" spans="27:32" x14ac:dyDescent="0.25">
      <c r="AA4788" s="7"/>
      <c r="AB4788" s="7"/>
      <c r="AC4788" s="7"/>
      <c r="AD4788">
        <f t="shared" si="276"/>
        <v>9.5700000000006214E-3</v>
      </c>
      <c r="AE4788">
        <f t="shared" si="275"/>
        <v>1.001387010511166</v>
      </c>
      <c r="AF4788">
        <f t="shared" si="277"/>
        <v>1.0013289339374658</v>
      </c>
    </row>
    <row r="4789" spans="27:32" x14ac:dyDescent="0.25">
      <c r="AA4789" s="7"/>
      <c r="AB4789" s="7"/>
      <c r="AC4789" s="7"/>
      <c r="AD4789">
        <f t="shared" si="276"/>
        <v>9.5720000000006217E-3</v>
      </c>
      <c r="AE4789">
        <f t="shared" si="275"/>
        <v>1.0013724747862818</v>
      </c>
      <c r="AF4789">
        <f t="shared" si="277"/>
        <v>1.0013157871385301</v>
      </c>
    </row>
    <row r="4790" spans="27:32" x14ac:dyDescent="0.25">
      <c r="AA4790" s="7"/>
      <c r="AB4790" s="7"/>
      <c r="AC4790" s="7"/>
      <c r="AD4790">
        <f t="shared" si="276"/>
        <v>9.5740000000006219E-3</v>
      </c>
      <c r="AE4790">
        <f t="shared" si="275"/>
        <v>1.0013579214328665</v>
      </c>
      <c r="AF4790">
        <f t="shared" si="277"/>
        <v>1.0013026220017365</v>
      </c>
    </row>
    <row r="4791" spans="27:32" x14ac:dyDescent="0.25">
      <c r="AA4791" s="7"/>
      <c r="AB4791" s="7"/>
      <c r="AC4791" s="7"/>
      <c r="AD4791">
        <f t="shared" si="276"/>
        <v>9.5760000000006222E-3</v>
      </c>
      <c r="AE4791">
        <f t="shared" si="275"/>
        <v>1.0013433510689893</v>
      </c>
      <c r="AF4791">
        <f t="shared" si="277"/>
        <v>1.0012894390921931</v>
      </c>
    </row>
    <row r="4792" spans="27:32" x14ac:dyDescent="0.25">
      <c r="AA4792" s="7"/>
      <c r="AB4792" s="7"/>
      <c r="AC4792" s="7"/>
      <c r="AD4792">
        <f t="shared" si="276"/>
        <v>9.5780000000006225E-3</v>
      </c>
      <c r="AE4792">
        <f t="shared" si="275"/>
        <v>1.0013287643118398</v>
      </c>
      <c r="AF4792">
        <f t="shared" si="277"/>
        <v>1.0012762389742693</v>
      </c>
    </row>
    <row r="4793" spans="27:32" x14ac:dyDescent="0.25">
      <c r="AA4793" s="7"/>
      <c r="AB4793" s="7"/>
      <c r="AC4793" s="7"/>
      <c r="AD4793">
        <f t="shared" si="276"/>
        <v>9.5800000000006227E-3</v>
      </c>
      <c r="AE4793">
        <f t="shared" si="275"/>
        <v>1.0013141617777042</v>
      </c>
      <c r="AF4793">
        <f t="shared" si="277"/>
        <v>1.0012630222115746</v>
      </c>
    </row>
    <row r="4794" spans="27:32" x14ac:dyDescent="0.25">
      <c r="AA4794" s="7"/>
      <c r="AB4794" s="7"/>
      <c r="AC4794" s="7"/>
      <c r="AD4794">
        <f t="shared" si="276"/>
        <v>9.582000000000623E-3</v>
      </c>
      <c r="AE4794">
        <f t="shared" si="275"/>
        <v>1.0012995440819432</v>
      </c>
      <c r="AF4794">
        <f t="shared" si="277"/>
        <v>1.0012497893669392</v>
      </c>
    </row>
    <row r="4795" spans="27:32" x14ac:dyDescent="0.25">
      <c r="AA4795" s="7"/>
      <c r="AB4795" s="7"/>
      <c r="AC4795" s="7"/>
      <c r="AD4795">
        <f t="shared" si="276"/>
        <v>9.5840000000006233E-3</v>
      </c>
      <c r="AE4795">
        <f t="shared" si="275"/>
        <v>1.0012849118389719</v>
      </c>
      <c r="AF4795">
        <f t="shared" si="277"/>
        <v>1.0012365410023933</v>
      </c>
    </row>
    <row r="4796" spans="27:32" x14ac:dyDescent="0.25">
      <c r="AA4796" s="7"/>
      <c r="AB4796" s="7"/>
      <c r="AC4796" s="7"/>
      <c r="AD4796">
        <f t="shared" si="276"/>
        <v>9.5860000000006235E-3</v>
      </c>
      <c r="AE4796">
        <f t="shared" si="275"/>
        <v>1.0012702656622361</v>
      </c>
      <c r="AF4796">
        <f t="shared" si="277"/>
        <v>1.0012232776791474</v>
      </c>
    </row>
    <row r="4797" spans="27:32" x14ac:dyDescent="0.25">
      <c r="AA4797" s="7"/>
      <c r="AB4797" s="7"/>
      <c r="AC4797" s="7"/>
      <c r="AD4797">
        <f t="shared" si="276"/>
        <v>9.5880000000006238E-3</v>
      </c>
      <c r="AE4797">
        <f t="shared" si="275"/>
        <v>1.0012556061641911</v>
      </c>
      <c r="AF4797">
        <f t="shared" si="277"/>
        <v>1.0012099999575719</v>
      </c>
    </row>
    <row r="4798" spans="27:32" x14ac:dyDescent="0.25">
      <c r="AA4798" s="7"/>
      <c r="AB4798" s="7"/>
      <c r="AC4798" s="7"/>
      <c r="AD4798">
        <f t="shared" si="276"/>
        <v>9.5900000000006241E-3</v>
      </c>
      <c r="AE4798">
        <f t="shared" si="275"/>
        <v>1.00124093395628</v>
      </c>
      <c r="AF4798">
        <f t="shared" si="277"/>
        <v>1.0011967083971771</v>
      </c>
    </row>
    <row r="4799" spans="27:32" x14ac:dyDescent="0.25">
      <c r="AA4799" s="7"/>
      <c r="AB4799" s="7"/>
      <c r="AC4799" s="7"/>
      <c r="AD4799">
        <f t="shared" si="276"/>
        <v>9.5920000000006243E-3</v>
      </c>
      <c r="AE4799">
        <f t="shared" si="275"/>
        <v>1.0012262496489126</v>
      </c>
      <c r="AF4799">
        <f t="shared" si="277"/>
        <v>1.0011834035565939</v>
      </c>
    </row>
    <row r="4800" spans="27:32" x14ac:dyDescent="0.25">
      <c r="AA4800" s="7"/>
      <c r="AB4800" s="7"/>
      <c r="AC4800" s="7"/>
      <c r="AD4800">
        <f t="shared" si="276"/>
        <v>9.5940000000006246E-3</v>
      </c>
      <c r="AE4800">
        <f t="shared" si="275"/>
        <v>1.0012115538514434</v>
      </c>
      <c r="AF4800">
        <f t="shared" si="277"/>
        <v>1.0011700859935535</v>
      </c>
    </row>
    <row r="4801" spans="27:32" x14ac:dyDescent="0.25">
      <c r="AA4801" s="7"/>
      <c r="AB4801" s="7"/>
      <c r="AC4801" s="7"/>
      <c r="AD4801">
        <f t="shared" si="276"/>
        <v>9.5960000000006249E-3</v>
      </c>
      <c r="AE4801">
        <f t="shared" si="275"/>
        <v>1.0011968471721504</v>
      </c>
      <c r="AF4801">
        <f t="shared" si="277"/>
        <v>1.0011567562648682</v>
      </c>
    </row>
    <row r="4802" spans="27:32" x14ac:dyDescent="0.25">
      <c r="AA4802" s="7"/>
      <c r="AB4802" s="7"/>
      <c r="AC4802" s="7"/>
      <c r="AD4802">
        <f t="shared" si="276"/>
        <v>9.5980000000006251E-3</v>
      </c>
      <c r="AE4802">
        <f t="shared" si="275"/>
        <v>1.0011821302182138</v>
      </c>
      <c r="AF4802">
        <f t="shared" si="277"/>
        <v>1.0011434149264113</v>
      </c>
    </row>
    <row r="4803" spans="27:32" x14ac:dyDescent="0.25">
      <c r="AA4803" s="7"/>
      <c r="AB4803" s="7"/>
      <c r="AC4803" s="7"/>
      <c r="AD4803">
        <f t="shared" si="276"/>
        <v>9.6000000000006254E-3</v>
      </c>
      <c r="AE4803">
        <f t="shared" ref="AE4803:AE4866" si="278">2*ZL*EXP((-NL*AD4803)/(2*NQ))*(SIN((AD4803*SQRT(4*NK*NQ-NL^2))/(2*NQ))/SQRT(4*NK*NQ-NL^2))-NL*ZK*EXP((-NL*AD4803)/(2*NQ))*(SIN((AD4803*SQRT(4*NK*NQ-NL^2))/(2*NQ))/(NK*SQRT(4*NK*NQ-NL^2)))-ZQ*(NL/NQ)*EXP((-NL*AD4803)/(2*NQ))*(SIN((AD4803*SQRT(4*NK*NQ-NL^2))/(2*NQ))/SQRT(4*NK*NQ-NL^2))+ZQ*EXP((-NL*AD4803)/(2*NQ))*(COS((AD4803*SQRT(4*NK*NQ-NL^2))/(2*NQ))/NQ)-ZK*EXP((-NL*AD4803)/(2*NQ))*(COS((AD4803*SQRT(4*NK*NQ-NL^2))/(2*NQ))/NK)+ZK/NK</f>
        <v>1.0011674035956946</v>
      </c>
      <c r="AF4803">
        <f t="shared" si="277"/>
        <v>1.0011300625330983</v>
      </c>
    </row>
    <row r="4804" spans="27:32" x14ac:dyDescent="0.25">
      <c r="AA4804" s="7"/>
      <c r="AB4804" s="7"/>
      <c r="AC4804" s="7"/>
      <c r="AD4804">
        <f t="shared" ref="AD4804:AD4867" si="279">AD4803+t_MAX/5000</f>
        <v>9.6020000000006257E-3</v>
      </c>
      <c r="AE4804">
        <f t="shared" si="278"/>
        <v>1.0011526679095144</v>
      </c>
      <c r="AF4804">
        <f t="shared" si="277"/>
        <v>1.0011166996388667</v>
      </c>
    </row>
    <row r="4805" spans="27:32" x14ac:dyDescent="0.25">
      <c r="AA4805" s="7"/>
      <c r="AB4805" s="7"/>
      <c r="AC4805" s="7"/>
      <c r="AD4805">
        <f t="shared" si="279"/>
        <v>9.6040000000006259E-3</v>
      </c>
      <c r="AE4805">
        <f t="shared" si="278"/>
        <v>1.001137923763433</v>
      </c>
      <c r="AF4805">
        <f t="shared" ref="AF4805:AF4868" si="280">(1*(ZQ/TA_SIM^2+ZL/TA_SIM+ZK)-1*(2*ZQ/TA_SIM^2+ZL/TA_SIM)+1*(ZQ/TA_SIM^2)+AF4804*(2*NQ/TA_SIM^2+NL/TA_SIM)-AF4803*(NQ/TA_SIM^2))/(NQ/TA_SIM^2+NL/TA_SIM+NK)</f>
        <v>1.0011033267966571</v>
      </c>
    </row>
    <row r="4806" spans="27:32" x14ac:dyDescent="0.25">
      <c r="AA4806" s="7"/>
      <c r="AB4806" s="7"/>
      <c r="AC4806" s="7"/>
      <c r="AD4806">
        <f t="shared" si="279"/>
        <v>9.6060000000006262E-3</v>
      </c>
      <c r="AE4806">
        <f t="shared" si="278"/>
        <v>1.0011231717600284</v>
      </c>
      <c r="AF4806">
        <f t="shared" si="280"/>
        <v>1.0010899445583941</v>
      </c>
    </row>
    <row r="4807" spans="27:32" x14ac:dyDescent="0.25">
      <c r="AA4807" s="7"/>
      <c r="AB4807" s="7"/>
      <c r="AC4807" s="7"/>
      <c r="AD4807">
        <f t="shared" si="279"/>
        <v>9.6080000000006265E-3</v>
      </c>
      <c r="AE4807">
        <f t="shared" si="278"/>
        <v>1.0011084125006764</v>
      </c>
      <c r="AF4807">
        <f t="shared" si="280"/>
        <v>1.0010765534749668</v>
      </c>
    </row>
    <row r="4808" spans="27:32" x14ac:dyDescent="0.25">
      <c r="AA4808" s="7"/>
      <c r="AB4808" s="7"/>
      <c r="AC4808" s="7"/>
      <c r="AD4808">
        <f t="shared" si="279"/>
        <v>9.6100000000006267E-3</v>
      </c>
      <c r="AE4808">
        <f t="shared" si="278"/>
        <v>1.0010936465855289</v>
      </c>
      <c r="AF4808">
        <f t="shared" si="280"/>
        <v>1.0010631540962101</v>
      </c>
    </row>
    <row r="4809" spans="27:32" x14ac:dyDescent="0.25">
      <c r="AA4809" s="7"/>
      <c r="AB4809" s="7"/>
      <c r="AC4809" s="7"/>
      <c r="AD4809">
        <f t="shared" si="279"/>
        <v>9.612000000000627E-3</v>
      </c>
      <c r="AE4809">
        <f t="shared" si="278"/>
        <v>1.0010788746134938</v>
      </c>
      <c r="AF4809">
        <f t="shared" si="280"/>
        <v>1.0010497469708848</v>
      </c>
    </row>
    <row r="4810" spans="27:32" x14ac:dyDescent="0.25">
      <c r="AA4810" s="7"/>
      <c r="AB4810" s="7"/>
      <c r="AC4810" s="7"/>
      <c r="AD4810">
        <f t="shared" si="279"/>
        <v>9.6140000000006273E-3</v>
      </c>
      <c r="AE4810">
        <f t="shared" si="278"/>
        <v>1.0010640971822142</v>
      </c>
      <c r="AF4810">
        <f t="shared" si="280"/>
        <v>1.0010363326466603</v>
      </c>
    </row>
    <row r="4811" spans="27:32" x14ac:dyDescent="0.25">
      <c r="AA4811" s="7"/>
      <c r="AB4811" s="7"/>
      <c r="AC4811" s="7"/>
      <c r="AD4811">
        <f t="shared" si="279"/>
        <v>9.6160000000006275E-3</v>
      </c>
      <c r="AE4811">
        <f t="shared" si="278"/>
        <v>1.0010493148880493</v>
      </c>
      <c r="AF4811">
        <f t="shared" si="280"/>
        <v>1.0010229116700944</v>
      </c>
    </row>
    <row r="4812" spans="27:32" x14ac:dyDescent="0.25">
      <c r="AA4812" s="7"/>
      <c r="AB4812" s="7"/>
      <c r="AC4812" s="7"/>
      <c r="AD4812">
        <f t="shared" si="279"/>
        <v>9.6180000000006278E-3</v>
      </c>
      <c r="AE4812">
        <f t="shared" si="278"/>
        <v>1.0010345283260518</v>
      </c>
      <c r="AF4812">
        <f t="shared" si="280"/>
        <v>1.0010094845866155</v>
      </c>
    </row>
    <row r="4813" spans="27:32" x14ac:dyDescent="0.25">
      <c r="AA4813" s="7"/>
      <c r="AB4813" s="7"/>
      <c r="AC4813" s="7"/>
      <c r="AD4813">
        <f t="shared" si="279"/>
        <v>9.620000000000628E-3</v>
      </c>
      <c r="AE4813">
        <f t="shared" si="278"/>
        <v>1.0010197380899502</v>
      </c>
      <c r="AF4813">
        <f t="shared" si="280"/>
        <v>1.0009960519405041</v>
      </c>
    </row>
    <row r="4814" spans="27:32" x14ac:dyDescent="0.25">
      <c r="AA4814" s="7"/>
      <c r="AB4814" s="7"/>
      <c r="AC4814" s="7"/>
      <c r="AD4814">
        <f t="shared" si="279"/>
        <v>9.6220000000006283E-3</v>
      </c>
      <c r="AE4814">
        <f t="shared" si="278"/>
        <v>1.0010049447721265</v>
      </c>
      <c r="AF4814">
        <f t="shared" si="280"/>
        <v>1.0009826142748732</v>
      </c>
    </row>
    <row r="4815" spans="27:32" x14ac:dyDescent="0.25">
      <c r="AA4815" s="7"/>
      <c r="AB4815" s="7"/>
      <c r="AC4815" s="7"/>
      <c r="AD4815">
        <f t="shared" si="279"/>
        <v>9.6240000000006286E-3</v>
      </c>
      <c r="AE4815">
        <f t="shared" si="278"/>
        <v>1.0009901489635982</v>
      </c>
      <c r="AF4815">
        <f t="shared" si="280"/>
        <v>1.0009691721316509</v>
      </c>
    </row>
    <row r="4816" spans="27:32" x14ac:dyDescent="0.25">
      <c r="AA4816" s="7"/>
      <c r="AB4816" s="7"/>
      <c r="AC4816" s="7"/>
      <c r="AD4816">
        <f t="shared" si="279"/>
        <v>9.6260000000006288E-3</v>
      </c>
      <c r="AE4816">
        <f t="shared" si="278"/>
        <v>1.0009753512539969</v>
      </c>
      <c r="AF4816">
        <f t="shared" si="280"/>
        <v>1.0009557260515616</v>
      </c>
    </row>
    <row r="4817" spans="27:32" x14ac:dyDescent="0.25">
      <c r="AA4817" s="7"/>
      <c r="AB4817" s="7"/>
      <c r="AC4817" s="7"/>
      <c r="AD4817">
        <f t="shared" si="279"/>
        <v>9.6280000000006291E-3</v>
      </c>
      <c r="AE4817">
        <f t="shared" si="278"/>
        <v>1.0009605522315492</v>
      </c>
      <c r="AF4817">
        <f t="shared" si="280"/>
        <v>1.0009422765741076</v>
      </c>
    </row>
    <row r="4818" spans="27:32" x14ac:dyDescent="0.25">
      <c r="AA4818" s="7"/>
      <c r="AB4818" s="7"/>
      <c r="AC4818" s="7"/>
      <c r="AD4818">
        <f t="shared" si="279"/>
        <v>9.6300000000006294E-3</v>
      </c>
      <c r="AE4818">
        <f t="shared" si="278"/>
        <v>1.0009457524830572</v>
      </c>
      <c r="AF4818">
        <f t="shared" si="280"/>
        <v>1.0009288242375518</v>
      </c>
    </row>
    <row r="4819" spans="27:32" x14ac:dyDescent="0.25">
      <c r="AA4819" s="7"/>
      <c r="AB4819" s="7"/>
      <c r="AC4819" s="7"/>
      <c r="AD4819">
        <f t="shared" si="279"/>
        <v>9.6320000000006296E-3</v>
      </c>
      <c r="AE4819">
        <f t="shared" si="278"/>
        <v>1.0009309525938781</v>
      </c>
      <c r="AF4819">
        <f t="shared" si="280"/>
        <v>1.0009153695788988</v>
      </c>
    </row>
    <row r="4820" spans="27:32" x14ac:dyDescent="0.25">
      <c r="AA4820" s="7"/>
      <c r="AB4820" s="7"/>
      <c r="AC4820" s="7"/>
      <c r="AD4820">
        <f t="shared" si="279"/>
        <v>9.6340000000006299E-3</v>
      </c>
      <c r="AE4820">
        <f t="shared" si="278"/>
        <v>1.0009161531479061</v>
      </c>
      <c r="AF4820">
        <f t="shared" si="280"/>
        <v>1.0009019131338774</v>
      </c>
    </row>
    <row r="4821" spans="27:32" x14ac:dyDescent="0.25">
      <c r="AA4821" s="7"/>
      <c r="AB4821" s="7"/>
      <c r="AC4821" s="7"/>
      <c r="AD4821">
        <f t="shared" si="279"/>
        <v>9.6360000000006302E-3</v>
      </c>
      <c r="AE4821">
        <f t="shared" si="278"/>
        <v>1.0009013547275518</v>
      </c>
      <c r="AF4821">
        <f t="shared" si="280"/>
        <v>1.0008884554369226</v>
      </c>
    </row>
    <row r="4822" spans="27:32" x14ac:dyDescent="0.25">
      <c r="AA4822" s="7"/>
      <c r="AB4822" s="7"/>
      <c r="AC4822" s="7"/>
      <c r="AD4822">
        <f t="shared" si="279"/>
        <v>9.6380000000006304E-3</v>
      </c>
      <c r="AE4822">
        <f t="shared" si="278"/>
        <v>1.0008865579137234</v>
      </c>
      <c r="AF4822">
        <f t="shared" si="280"/>
        <v>1.0008749970211579</v>
      </c>
    </row>
    <row r="4823" spans="27:32" x14ac:dyDescent="0.25">
      <c r="AA4823" s="7"/>
      <c r="AB4823" s="7"/>
      <c r="AC4823" s="7"/>
      <c r="AD4823">
        <f t="shared" si="279"/>
        <v>9.6400000000006307E-3</v>
      </c>
      <c r="AE4823">
        <f t="shared" si="278"/>
        <v>1.0008717632858077</v>
      </c>
      <c r="AF4823">
        <f t="shared" si="280"/>
        <v>1.0008615384183774</v>
      </c>
    </row>
    <row r="4824" spans="27:32" x14ac:dyDescent="0.25">
      <c r="AA4824" s="7"/>
      <c r="AB4824" s="7"/>
      <c r="AC4824" s="7"/>
      <c r="AD4824">
        <f t="shared" si="279"/>
        <v>9.642000000000631E-3</v>
      </c>
      <c r="AE4824">
        <f t="shared" si="278"/>
        <v>1.0008569714216515</v>
      </c>
      <c r="AF4824">
        <f t="shared" si="280"/>
        <v>1.0008480801590289</v>
      </c>
    </row>
    <row r="4825" spans="27:32" x14ac:dyDescent="0.25">
      <c r="AA4825" s="7"/>
      <c r="AB4825" s="7"/>
      <c r="AC4825" s="7"/>
      <c r="AD4825">
        <f t="shared" si="279"/>
        <v>9.6440000000006312E-3</v>
      </c>
      <c r="AE4825">
        <f t="shared" si="278"/>
        <v>1.0008421828975411</v>
      </c>
      <c r="AF4825">
        <f t="shared" si="280"/>
        <v>1.0008346227721958</v>
      </c>
    </row>
    <row r="4826" spans="27:32" x14ac:dyDescent="0.25">
      <c r="AA4826" s="7"/>
      <c r="AB4826" s="7"/>
      <c r="AC4826" s="7"/>
      <c r="AD4826">
        <f t="shared" si="279"/>
        <v>9.6460000000006315E-3</v>
      </c>
      <c r="AE4826">
        <f t="shared" si="278"/>
        <v>1.0008273982881855</v>
      </c>
      <c r="AF4826">
        <f t="shared" si="280"/>
        <v>1.0008211667855802</v>
      </c>
    </row>
    <row r="4827" spans="27:32" x14ac:dyDescent="0.25">
      <c r="AA4827" s="7"/>
      <c r="AB4827" s="7"/>
      <c r="AC4827" s="7"/>
      <c r="AD4827">
        <f t="shared" si="279"/>
        <v>9.6480000000006318E-3</v>
      </c>
      <c r="AE4827">
        <f t="shared" si="278"/>
        <v>1.0008126181666963</v>
      </c>
      <c r="AF4827">
        <f t="shared" si="280"/>
        <v>1.0008077127254851</v>
      </c>
    </row>
    <row r="4828" spans="27:32" x14ac:dyDescent="0.25">
      <c r="AA4828" s="7"/>
      <c r="AB4828" s="7"/>
      <c r="AC4828" s="7"/>
      <c r="AD4828">
        <f t="shared" si="279"/>
        <v>9.650000000000632E-3</v>
      </c>
      <c r="AE4828">
        <f t="shared" si="278"/>
        <v>1.0007978431045699</v>
      </c>
      <c r="AF4828">
        <f t="shared" si="280"/>
        <v>1.0007942611167977</v>
      </c>
    </row>
    <row r="4829" spans="27:32" x14ac:dyDescent="0.25">
      <c r="AA4829" s="7"/>
      <c r="AB4829" s="7"/>
      <c r="AC4829" s="7"/>
      <c r="AD4829">
        <f t="shared" si="279"/>
        <v>9.6520000000006323E-3</v>
      </c>
      <c r="AE4829">
        <f t="shared" si="278"/>
        <v>1.0007830736716683</v>
      </c>
      <c r="AF4829">
        <f t="shared" si="280"/>
        <v>1.0007808124829725</v>
      </c>
    </row>
    <row r="4830" spans="27:32" x14ac:dyDescent="0.25">
      <c r="AA4830" s="7"/>
      <c r="AB4830" s="7"/>
      <c r="AC4830" s="7"/>
      <c r="AD4830">
        <f t="shared" si="279"/>
        <v>9.6540000000006326E-3</v>
      </c>
      <c r="AE4830">
        <f t="shared" si="278"/>
        <v>1.0007683104362011</v>
      </c>
      <c r="AF4830">
        <f t="shared" si="280"/>
        <v>1.0007673673460133</v>
      </c>
    </row>
    <row r="4831" spans="27:32" x14ac:dyDescent="0.25">
      <c r="AA4831" s="7"/>
      <c r="AB4831" s="7"/>
      <c r="AC4831" s="7"/>
      <c r="AD4831">
        <f t="shared" si="279"/>
        <v>9.6560000000006328E-3</v>
      </c>
      <c r="AE4831">
        <f t="shared" si="278"/>
        <v>1.0007535539647079</v>
      </c>
      <c r="AF4831">
        <f t="shared" si="280"/>
        <v>1.0007539262264575</v>
      </c>
    </row>
    <row r="4832" spans="27:32" x14ac:dyDescent="0.25">
      <c r="AA4832" s="7"/>
      <c r="AB4832" s="7"/>
      <c r="AC4832" s="7"/>
      <c r="AD4832">
        <f t="shared" si="279"/>
        <v>9.6580000000006331E-3</v>
      </c>
      <c r="AE4832">
        <f t="shared" si="278"/>
        <v>1.0007388048220387</v>
      </c>
      <c r="AF4832">
        <f t="shared" si="280"/>
        <v>1.0007404896433587</v>
      </c>
    </row>
    <row r="4833" spans="27:32" x14ac:dyDescent="0.25">
      <c r="AA4833" s="7"/>
      <c r="AB4833" s="7"/>
      <c r="AC4833" s="7"/>
      <c r="AD4833">
        <f t="shared" si="279"/>
        <v>9.6600000000006334E-3</v>
      </c>
      <c r="AE4833">
        <f t="shared" si="278"/>
        <v>1.0007240635713375</v>
      </c>
      <c r="AF4833">
        <f t="shared" si="280"/>
        <v>1.0007270581142702</v>
      </c>
    </row>
    <row r="4834" spans="27:32" x14ac:dyDescent="0.25">
      <c r="AA4834" s="7"/>
      <c r="AB4834" s="7"/>
      <c r="AC4834" s="7"/>
      <c r="AD4834">
        <f t="shared" si="279"/>
        <v>9.6620000000006336E-3</v>
      </c>
      <c r="AE4834">
        <f t="shared" si="278"/>
        <v>1.0007093307740227</v>
      </c>
      <c r="AF4834">
        <f t="shared" si="280"/>
        <v>1.0007136321552288</v>
      </c>
    </row>
    <row r="4835" spans="27:32" x14ac:dyDescent="0.25">
      <c r="AA4835" s="7"/>
      <c r="AB4835" s="7"/>
      <c r="AC4835" s="7"/>
      <c r="AD4835">
        <f t="shared" si="279"/>
        <v>9.6640000000006339E-3</v>
      </c>
      <c r="AE4835">
        <f t="shared" si="278"/>
        <v>1.0006946069897709</v>
      </c>
      <c r="AF4835">
        <f t="shared" si="280"/>
        <v>1.0007002122807378</v>
      </c>
    </row>
    <row r="4836" spans="27:32" x14ac:dyDescent="0.25">
      <c r="AA4836" s="7"/>
      <c r="AB4836" s="7"/>
      <c r="AC4836" s="7"/>
      <c r="AD4836">
        <f t="shared" si="279"/>
        <v>9.6660000000006342E-3</v>
      </c>
      <c r="AE4836">
        <f t="shared" si="278"/>
        <v>1.0006798927764984</v>
      </c>
      <c r="AF4836">
        <f t="shared" si="280"/>
        <v>1.0006867990037507</v>
      </c>
    </row>
    <row r="4837" spans="27:32" x14ac:dyDescent="0.25">
      <c r="AA4837" s="7"/>
      <c r="AB4837" s="7"/>
      <c r="AC4837" s="7"/>
      <c r="AD4837">
        <f t="shared" si="279"/>
        <v>9.6680000000006344E-3</v>
      </c>
      <c r="AE4837">
        <f t="shared" si="278"/>
        <v>1.000665188690343</v>
      </c>
      <c r="AF4837">
        <f t="shared" si="280"/>
        <v>1.0006733928356553</v>
      </c>
    </row>
    <row r="4838" spans="27:32" x14ac:dyDescent="0.25">
      <c r="AA4838" s="7"/>
      <c r="AB4838" s="7"/>
      <c r="AC4838" s="7"/>
      <c r="AD4838">
        <f t="shared" si="279"/>
        <v>9.6700000000006347E-3</v>
      </c>
      <c r="AE4838">
        <f t="shared" si="278"/>
        <v>1.0006504952856481</v>
      </c>
      <c r="AF4838">
        <f t="shared" si="280"/>
        <v>1.0006599942862571</v>
      </c>
    </row>
    <row r="4839" spans="27:32" x14ac:dyDescent="0.25">
      <c r="AA4839" s="7"/>
      <c r="AB4839" s="7"/>
      <c r="AC4839" s="7"/>
      <c r="AD4839">
        <f t="shared" si="279"/>
        <v>9.672000000000635E-3</v>
      </c>
      <c r="AE4839">
        <f t="shared" si="278"/>
        <v>1.000635813114944</v>
      </c>
      <c r="AF4839">
        <f t="shared" si="280"/>
        <v>1.0006466038637636</v>
      </c>
    </row>
    <row r="4840" spans="27:32" x14ac:dyDescent="0.25">
      <c r="AA4840" s="7"/>
      <c r="AB4840" s="7"/>
      <c r="AC4840" s="7"/>
      <c r="AD4840">
        <f t="shared" si="279"/>
        <v>9.6740000000006352E-3</v>
      </c>
      <c r="AE4840">
        <f t="shared" si="278"/>
        <v>1.0006211427289311</v>
      </c>
      <c r="AF4840">
        <f t="shared" si="280"/>
        <v>1.0006332220747685</v>
      </c>
    </row>
    <row r="4841" spans="27:32" x14ac:dyDescent="0.25">
      <c r="AA4841" s="7"/>
      <c r="AB4841" s="7"/>
      <c r="AC4841" s="7"/>
      <c r="AD4841">
        <f t="shared" si="279"/>
        <v>9.6760000000006355E-3</v>
      </c>
      <c r="AE4841">
        <f t="shared" si="278"/>
        <v>1.0006064846764633</v>
      </c>
      <c r="AF4841">
        <f t="shared" si="280"/>
        <v>1.0006198494242353</v>
      </c>
    </row>
    <row r="4842" spans="27:32" x14ac:dyDescent="0.25">
      <c r="AA4842" s="7"/>
      <c r="AB4842" s="7"/>
      <c r="AC4842" s="7"/>
      <c r="AD4842">
        <f t="shared" si="279"/>
        <v>9.6780000000006357E-3</v>
      </c>
      <c r="AE4842">
        <f t="shared" si="278"/>
        <v>1.0005918395045297</v>
      </c>
      <c r="AF4842">
        <f t="shared" si="280"/>
        <v>1.0006064864154822</v>
      </c>
    </row>
    <row r="4843" spans="27:32" x14ac:dyDescent="0.25">
      <c r="AA4843" s="7"/>
      <c r="AB4843" s="7"/>
      <c r="AC4843" s="7"/>
      <c r="AD4843">
        <f t="shared" si="279"/>
        <v>9.680000000000636E-3</v>
      </c>
      <c r="AE4843">
        <f t="shared" si="278"/>
        <v>1.0005772077582393</v>
      </c>
      <c r="AF4843">
        <f t="shared" si="280"/>
        <v>1.0005931335501659</v>
      </c>
    </row>
    <row r="4844" spans="27:32" x14ac:dyDescent="0.25">
      <c r="AA4844" s="7"/>
      <c r="AB4844" s="7"/>
      <c r="AC4844" s="7"/>
      <c r="AD4844">
        <f t="shared" si="279"/>
        <v>9.6820000000006363E-3</v>
      </c>
      <c r="AE4844">
        <f t="shared" si="278"/>
        <v>1.0005625899808033</v>
      </c>
      <c r="AF4844">
        <f t="shared" si="280"/>
        <v>1.0005797913282661</v>
      </c>
    </row>
    <row r="4845" spans="27:32" x14ac:dyDescent="0.25">
      <c r="AA4845" s="7"/>
      <c r="AB4845" s="7"/>
      <c r="AC4845" s="7"/>
      <c r="AD4845">
        <f t="shared" si="279"/>
        <v>9.6840000000006365E-3</v>
      </c>
      <c r="AE4845">
        <f t="shared" si="278"/>
        <v>1.0005479867135183</v>
      </c>
      <c r="AF4845">
        <f t="shared" si="280"/>
        <v>1.0005664602480708</v>
      </c>
    </row>
    <row r="4846" spans="27:32" x14ac:dyDescent="0.25">
      <c r="AA4846" s="7"/>
      <c r="AB4846" s="7"/>
      <c r="AC4846" s="7"/>
      <c r="AD4846">
        <f t="shared" si="279"/>
        <v>9.6860000000006368E-3</v>
      </c>
      <c r="AE4846">
        <f t="shared" si="278"/>
        <v>1.0005333984957501</v>
      </c>
      <c r="AF4846">
        <f t="shared" si="280"/>
        <v>1.0005531408061603</v>
      </c>
    </row>
    <row r="4847" spans="27:32" x14ac:dyDescent="0.25">
      <c r="AA4847" s="7"/>
      <c r="AB4847" s="7"/>
      <c r="AC4847" s="7"/>
      <c r="AD4847">
        <f t="shared" si="279"/>
        <v>9.6880000000006371E-3</v>
      </c>
      <c r="AE4847">
        <f t="shared" si="278"/>
        <v>1.0005188258649176</v>
      </c>
      <c r="AF4847">
        <f t="shared" si="280"/>
        <v>1.0005398334973921</v>
      </c>
    </row>
    <row r="4848" spans="27:32" x14ac:dyDescent="0.25">
      <c r="AA4848" s="7"/>
      <c r="AB4848" s="7"/>
      <c r="AC4848" s="7"/>
      <c r="AD4848">
        <f t="shared" si="279"/>
        <v>9.6900000000006373E-3</v>
      </c>
      <c r="AE4848">
        <f t="shared" si="278"/>
        <v>1.0005042693564759</v>
      </c>
      <c r="AF4848">
        <f t="shared" si="280"/>
        <v>1.0005265388148861</v>
      </c>
    </row>
    <row r="4849" spans="27:32" x14ac:dyDescent="0.25">
      <c r="AA4849" s="7"/>
      <c r="AB4849" s="7"/>
      <c r="AC4849" s="7"/>
      <c r="AD4849">
        <f t="shared" si="279"/>
        <v>9.6920000000006376E-3</v>
      </c>
      <c r="AE4849">
        <f t="shared" si="278"/>
        <v>1.0004897295039001</v>
      </c>
      <c r="AF4849">
        <f t="shared" si="280"/>
        <v>1.0005132572500093</v>
      </c>
    </row>
    <row r="4850" spans="27:32" x14ac:dyDescent="0.25">
      <c r="AA4850" s="7"/>
      <c r="AB4850" s="7"/>
      <c r="AC4850" s="7"/>
      <c r="AD4850">
        <f t="shared" si="279"/>
        <v>9.6940000000006379E-3</v>
      </c>
      <c r="AE4850">
        <f t="shared" si="278"/>
        <v>1.00047520683867</v>
      </c>
      <c r="AF4850">
        <f t="shared" si="280"/>
        <v>1.0004999892923607</v>
      </c>
    </row>
    <row r="4851" spans="27:32" x14ac:dyDescent="0.25">
      <c r="AA4851" s="7"/>
      <c r="AB4851" s="7"/>
      <c r="AC4851" s="7"/>
      <c r="AD4851">
        <f t="shared" si="279"/>
        <v>9.6960000000006381E-3</v>
      </c>
      <c r="AE4851">
        <f t="shared" si="278"/>
        <v>1.0004607018902534</v>
      </c>
      <c r="AF4851">
        <f t="shared" si="280"/>
        <v>1.0004867354297573</v>
      </c>
    </row>
    <row r="4852" spans="27:32" x14ac:dyDescent="0.25">
      <c r="AA4852" s="7"/>
      <c r="AB4852" s="7"/>
      <c r="AC4852" s="7"/>
      <c r="AD4852">
        <f t="shared" si="279"/>
        <v>9.6980000000006384E-3</v>
      </c>
      <c r="AE4852">
        <f t="shared" si="278"/>
        <v>1.0004462151860907</v>
      </c>
      <c r="AF4852">
        <f t="shared" si="280"/>
        <v>1.0004734961482189</v>
      </c>
    </row>
    <row r="4853" spans="27:32" x14ac:dyDescent="0.25">
      <c r="AA4853" s="7"/>
      <c r="AB4853" s="7"/>
      <c r="AC4853" s="7"/>
      <c r="AD4853">
        <f t="shared" si="279"/>
        <v>9.7000000000006387E-3</v>
      </c>
      <c r="AE4853">
        <f t="shared" si="278"/>
        <v>1.0004317472515785</v>
      </c>
      <c r="AF4853">
        <f t="shared" si="280"/>
        <v>1.0004602719319533</v>
      </c>
    </row>
    <row r="4854" spans="27:32" x14ac:dyDescent="0.25">
      <c r="AA4854" s="7"/>
      <c r="AB4854" s="7"/>
      <c r="AC4854" s="7"/>
      <c r="AD4854">
        <f t="shared" si="279"/>
        <v>9.7020000000006389E-3</v>
      </c>
      <c r="AE4854">
        <f t="shared" si="278"/>
        <v>1.000417298610055</v>
      </c>
      <c r="AF4854">
        <f t="shared" si="280"/>
        <v>1.0004470632633424</v>
      </c>
    </row>
    <row r="4855" spans="27:32" x14ac:dyDescent="0.25">
      <c r="AA4855" s="7"/>
      <c r="AB4855" s="7"/>
      <c r="AC4855" s="7"/>
      <c r="AD4855">
        <f t="shared" si="279"/>
        <v>9.7040000000006392E-3</v>
      </c>
      <c r="AE4855">
        <f t="shared" si="278"/>
        <v>1.000402869782784</v>
      </c>
      <c r="AF4855">
        <f t="shared" si="280"/>
        <v>1.0004338706229277</v>
      </c>
    </row>
    <row r="4856" spans="27:32" x14ac:dyDescent="0.25">
      <c r="AA4856" s="7"/>
      <c r="AB4856" s="7"/>
      <c r="AC4856" s="7"/>
      <c r="AD4856">
        <f t="shared" si="279"/>
        <v>9.7060000000006395E-3</v>
      </c>
      <c r="AE4856">
        <f t="shared" si="278"/>
        <v>1.0003884612889398</v>
      </c>
      <c r="AF4856">
        <f t="shared" si="280"/>
        <v>1.0004206944893954</v>
      </c>
    </row>
    <row r="4857" spans="27:32" x14ac:dyDescent="0.25">
      <c r="AA4857" s="7"/>
      <c r="AB4857" s="7"/>
      <c r="AC4857" s="7"/>
      <c r="AD4857">
        <f t="shared" si="279"/>
        <v>9.7080000000006397E-3</v>
      </c>
      <c r="AE4857">
        <f t="shared" si="278"/>
        <v>1.0003740736455911</v>
      </c>
      <c r="AF4857">
        <f t="shared" si="280"/>
        <v>1.0004075353395634</v>
      </c>
    </row>
    <row r="4858" spans="27:32" x14ac:dyDescent="0.25">
      <c r="AA4858" s="7"/>
      <c r="AB4858" s="7"/>
      <c r="AC4858" s="7"/>
      <c r="AD4858">
        <f t="shared" si="279"/>
        <v>9.71000000000064E-3</v>
      </c>
      <c r="AE4858">
        <f t="shared" si="278"/>
        <v>1.0003597073676873</v>
      </c>
      <c r="AF4858">
        <f t="shared" si="280"/>
        <v>1.0003943936483666</v>
      </c>
    </row>
    <row r="4859" spans="27:32" x14ac:dyDescent="0.25">
      <c r="AA4859" s="7"/>
      <c r="AB4859" s="7"/>
      <c r="AC4859" s="7"/>
      <c r="AD4859">
        <f t="shared" si="279"/>
        <v>9.7120000000006403E-3</v>
      </c>
      <c r="AE4859">
        <f t="shared" si="278"/>
        <v>1.0003453629680426</v>
      </c>
      <c r="AF4859">
        <f t="shared" si="280"/>
        <v>1.000381269888843</v>
      </c>
    </row>
    <row r="4860" spans="27:32" x14ac:dyDescent="0.25">
      <c r="AA4860" s="7"/>
      <c r="AB4860" s="7"/>
      <c r="AC4860" s="7"/>
      <c r="AD4860">
        <f t="shared" si="279"/>
        <v>9.7140000000006405E-3</v>
      </c>
      <c r="AE4860">
        <f t="shared" si="278"/>
        <v>1.0003310409573209</v>
      </c>
      <c r="AF4860">
        <f t="shared" si="280"/>
        <v>1.0003681645321201</v>
      </c>
    </row>
    <row r="4861" spans="27:32" x14ac:dyDescent="0.25">
      <c r="AA4861" s="7"/>
      <c r="AB4861" s="7"/>
      <c r="AC4861" s="7"/>
      <c r="AD4861">
        <f t="shared" si="279"/>
        <v>9.7160000000006408E-3</v>
      </c>
      <c r="AE4861">
        <f t="shared" si="278"/>
        <v>1.0003167418440224</v>
      </c>
      <c r="AF4861">
        <f t="shared" si="280"/>
        <v>1.0003550780474011</v>
      </c>
    </row>
    <row r="4862" spans="27:32" x14ac:dyDescent="0.25">
      <c r="AA4862" s="7"/>
      <c r="AB4862" s="7"/>
      <c r="AC4862" s="7"/>
      <c r="AD4862">
        <f t="shared" si="279"/>
        <v>9.7180000000006411E-3</v>
      </c>
      <c r="AE4862">
        <f t="shared" si="278"/>
        <v>1.0003024661344673</v>
      </c>
      <c r="AF4862">
        <f t="shared" si="280"/>
        <v>1.0003420109019514</v>
      </c>
    </row>
    <row r="4863" spans="27:32" x14ac:dyDescent="0.25">
      <c r="AA4863" s="7"/>
      <c r="AB4863" s="7"/>
      <c r="AC4863" s="7"/>
      <c r="AD4863">
        <f t="shared" si="279"/>
        <v>9.7200000000006413E-3</v>
      </c>
      <c r="AE4863">
        <f t="shared" si="278"/>
        <v>1.0002882143327825</v>
      </c>
      <c r="AF4863">
        <f t="shared" si="280"/>
        <v>1.000328963561085</v>
      </c>
    </row>
    <row r="4864" spans="27:32" x14ac:dyDescent="0.25">
      <c r="AA4864" s="7"/>
      <c r="AB4864" s="7"/>
      <c r="AC4864" s="7"/>
      <c r="AD4864">
        <f t="shared" si="279"/>
        <v>9.7220000000006416E-3</v>
      </c>
      <c r="AE4864">
        <f t="shared" si="278"/>
        <v>1.0002739869408865</v>
      </c>
      <c r="AF4864">
        <f t="shared" si="280"/>
        <v>1.0003159364881511</v>
      </c>
    </row>
    <row r="4865" spans="27:32" x14ac:dyDescent="0.25">
      <c r="AA4865" s="7"/>
      <c r="AB4865" s="7"/>
      <c r="AC4865" s="7"/>
      <c r="AD4865">
        <f t="shared" si="279"/>
        <v>9.7240000000006419E-3</v>
      </c>
      <c r="AE4865">
        <f t="shared" si="278"/>
        <v>1.0002597844584757</v>
      </c>
      <c r="AF4865">
        <f t="shared" si="280"/>
        <v>1.000302930144521</v>
      </c>
    </row>
    <row r="4866" spans="27:32" x14ac:dyDescent="0.25">
      <c r="AA4866" s="7"/>
      <c r="AB4866" s="7"/>
      <c r="AC4866" s="7"/>
      <c r="AD4866">
        <f t="shared" si="279"/>
        <v>9.7260000000006421E-3</v>
      </c>
      <c r="AE4866">
        <f t="shared" si="278"/>
        <v>1.0002456073830104</v>
      </c>
      <c r="AF4866">
        <f t="shared" si="280"/>
        <v>1.0002899449895755</v>
      </c>
    </row>
    <row r="4867" spans="27:32" x14ac:dyDescent="0.25">
      <c r="AA4867" s="7"/>
      <c r="AB4867" s="7"/>
      <c r="AC4867" s="7"/>
      <c r="AD4867">
        <f t="shared" si="279"/>
        <v>9.7280000000006424E-3</v>
      </c>
      <c r="AE4867">
        <f t="shared" ref="AE4867:AE4930" si="281">2*ZL*EXP((-NL*AD4867)/(2*NQ))*(SIN((AD4867*SQRT(4*NK*NQ-NL^2))/(2*NQ))/SQRT(4*NK*NQ-NL^2))-NL*ZK*EXP((-NL*AD4867)/(2*NQ))*(SIN((AD4867*SQRT(4*NK*NQ-NL^2))/(2*NQ))/(NK*SQRT(4*NK*NQ-NL^2)))-ZQ*(NL/NQ)*EXP((-NL*AD4867)/(2*NQ))*(SIN((AD4867*SQRT(4*NK*NQ-NL^2))/(2*NQ))/SQRT(4*NK*NQ-NL^2))+ZQ*EXP((-NL*AD4867)/(2*NQ))*(COS((AD4867*SQRT(4*NK*NQ-NL^2))/(2*NQ))/NQ)-ZK*EXP((-NL*AD4867)/(2*NQ))*(COS((AD4867*SQRT(4*NK*NQ-NL^2))/(2*NQ))/NK)+ZK/NK</f>
        <v>1.0002314562096997</v>
      </c>
      <c r="AF4867">
        <f t="shared" si="280"/>
        <v>1.0002769814806907</v>
      </c>
    </row>
    <row r="4868" spans="27:32" x14ac:dyDescent="0.25">
      <c r="AA4868" s="7"/>
      <c r="AB4868" s="7"/>
      <c r="AC4868" s="7"/>
      <c r="AD4868">
        <f t="shared" ref="AD4868:AD4931" si="282">AD4867+t_MAX/5000</f>
        <v>9.7300000000006426E-3</v>
      </c>
      <c r="AE4868">
        <f t="shared" si="281"/>
        <v>1.0002173314314891</v>
      </c>
      <c r="AF4868">
        <f t="shared" si="280"/>
        <v>1.0002640400732261</v>
      </c>
    </row>
    <row r="4869" spans="27:32" x14ac:dyDescent="0.25">
      <c r="AA4869" s="7"/>
      <c r="AB4869" s="7"/>
      <c r="AC4869" s="7"/>
      <c r="AD4869">
        <f t="shared" si="282"/>
        <v>9.7320000000006429E-3</v>
      </c>
      <c r="AE4869">
        <f t="shared" si="281"/>
        <v>1.0002032335390452</v>
      </c>
      <c r="AF4869">
        <f t="shared" ref="AF4869:AF4932" si="283">(1*(ZQ/TA_SIM^2+ZL/TA_SIM+ZK)-1*(2*ZQ/TA_SIM^2+ZL/TA_SIM)+1*(ZQ/TA_SIM^2)+AF4868*(2*NQ/TA_SIM^2+NL/TA_SIM)-AF4867*(NQ/TA_SIM^2))/(NQ/TA_SIM^2+NL/TA_SIM+NK)</f>
        <v>1.0002511212205112</v>
      </c>
    </row>
    <row r="4870" spans="27:32" x14ac:dyDescent="0.25">
      <c r="AA4870" s="7"/>
      <c r="AB4870" s="7"/>
      <c r="AC4870" s="7"/>
      <c r="AD4870">
        <f t="shared" si="282"/>
        <v>9.7340000000006432E-3</v>
      </c>
      <c r="AE4870">
        <f t="shared" si="281"/>
        <v>1.0001891630207438</v>
      </c>
      <c r="AF4870">
        <f t="shared" si="283"/>
        <v>1.0002382253738329</v>
      </c>
    </row>
    <row r="4871" spans="27:32" x14ac:dyDescent="0.25">
      <c r="AA4871" s="7"/>
      <c r="AB4871" s="7"/>
      <c r="AC4871" s="7"/>
      <c r="AD4871">
        <f t="shared" si="282"/>
        <v>9.7360000000006434E-3</v>
      </c>
      <c r="AE4871">
        <f t="shared" si="281"/>
        <v>1.0001751203626548</v>
      </c>
      <c r="AF4871">
        <f t="shared" si="283"/>
        <v>1.0002253529824234</v>
      </c>
    </row>
    <row r="4872" spans="27:32" x14ac:dyDescent="0.25">
      <c r="AA4872" s="7"/>
      <c r="AB4872" s="7"/>
      <c r="AC4872" s="7"/>
      <c r="AD4872">
        <f t="shared" si="282"/>
        <v>9.7380000000006437E-3</v>
      </c>
      <c r="AE4872">
        <f t="shared" si="281"/>
        <v>1.00016110604853</v>
      </c>
      <c r="AF4872">
        <f t="shared" si="283"/>
        <v>1.0002125044934473</v>
      </c>
    </row>
    <row r="4873" spans="27:32" x14ac:dyDescent="0.25">
      <c r="AA4873" s="7"/>
      <c r="AB4873" s="7"/>
      <c r="AC4873" s="7"/>
      <c r="AD4873">
        <f t="shared" si="282"/>
        <v>9.740000000000644E-3</v>
      </c>
      <c r="AE4873">
        <f t="shared" si="281"/>
        <v>1.0001471205597892</v>
      </c>
      <c r="AF4873">
        <f t="shared" si="283"/>
        <v>1.0001996803519895</v>
      </c>
    </row>
    <row r="4874" spans="27:32" x14ac:dyDescent="0.25">
      <c r="AA4874" s="7"/>
      <c r="AB4874" s="7"/>
      <c r="AC4874" s="7"/>
      <c r="AD4874">
        <f t="shared" si="282"/>
        <v>9.7420000000006442E-3</v>
      </c>
      <c r="AE4874">
        <f t="shared" si="281"/>
        <v>1.0001331643755069</v>
      </c>
      <c r="AF4874">
        <f t="shared" si="283"/>
        <v>1.0001868810010426</v>
      </c>
    </row>
    <row r="4875" spans="27:32" x14ac:dyDescent="0.25">
      <c r="AA4875" s="7"/>
      <c r="AB4875" s="7"/>
      <c r="AC4875" s="7"/>
      <c r="AD4875">
        <f t="shared" si="282"/>
        <v>9.7440000000006445E-3</v>
      </c>
      <c r="AE4875">
        <f t="shared" si="281"/>
        <v>1.0001192379724002</v>
      </c>
      <c r="AF4875">
        <f t="shared" si="283"/>
        <v>1.0001741068814956</v>
      </c>
    </row>
    <row r="4876" spans="27:32" x14ac:dyDescent="0.25">
      <c r="AA4876" s="7"/>
      <c r="AB4876" s="7"/>
      <c r="AC4876" s="7"/>
      <c r="AD4876">
        <f t="shared" si="282"/>
        <v>9.7460000000006448E-3</v>
      </c>
      <c r="AE4876">
        <f t="shared" si="281"/>
        <v>1.0001053418248149</v>
      </c>
      <c r="AF4876">
        <f t="shared" si="283"/>
        <v>1.0001613584321207</v>
      </c>
    </row>
    <row r="4877" spans="27:32" x14ac:dyDescent="0.25">
      <c r="AA4877" s="7"/>
      <c r="AB4877" s="7"/>
      <c r="AC4877" s="7"/>
      <c r="AD4877">
        <f t="shared" si="282"/>
        <v>9.748000000000645E-3</v>
      </c>
      <c r="AE4877">
        <f t="shared" si="281"/>
        <v>1.0000914764047135</v>
      </c>
      <c r="AF4877">
        <f t="shared" si="283"/>
        <v>1.0001486360895626</v>
      </c>
    </row>
    <row r="4878" spans="27:32" x14ac:dyDescent="0.25">
      <c r="AA4878" s="7"/>
      <c r="AB4878" s="7"/>
      <c r="AC4878" s="7"/>
      <c r="AD4878">
        <f t="shared" si="282"/>
        <v>9.7500000000006453E-3</v>
      </c>
      <c r="AE4878">
        <f t="shared" si="281"/>
        <v>1.000077642181662</v>
      </c>
      <c r="AF4878">
        <f t="shared" si="283"/>
        <v>1.0001359402883256</v>
      </c>
    </row>
    <row r="4879" spans="27:32" x14ac:dyDescent="0.25">
      <c r="AA4879" s="7"/>
      <c r="AB4879" s="7"/>
      <c r="AC4879" s="7"/>
      <c r="AD4879">
        <f t="shared" si="282"/>
        <v>9.7520000000006456E-3</v>
      </c>
      <c r="AE4879">
        <f t="shared" si="281"/>
        <v>1.0000638396228176</v>
      </c>
      <c r="AF4879">
        <f t="shared" si="283"/>
        <v>1.0001232714607629</v>
      </c>
    </row>
    <row r="4880" spans="27:32" x14ac:dyDescent="0.25">
      <c r="AA4880" s="7"/>
      <c r="AB4880" s="7"/>
      <c r="AC4880" s="7"/>
      <c r="AD4880">
        <f t="shared" si="282"/>
        <v>9.7540000000006458E-3</v>
      </c>
      <c r="AE4880">
        <f t="shared" si="281"/>
        <v>1.0000500691929171</v>
      </c>
      <c r="AF4880">
        <f t="shared" si="283"/>
        <v>1.0001106300370641</v>
      </c>
    </row>
    <row r="4881" spans="27:32" x14ac:dyDescent="0.25">
      <c r="AA4881" s="7"/>
      <c r="AB4881" s="7"/>
      <c r="AC4881" s="7"/>
      <c r="AD4881">
        <f t="shared" si="282"/>
        <v>9.7560000000006461E-3</v>
      </c>
      <c r="AE4881">
        <f t="shared" si="281"/>
        <v>1.0000363313542631</v>
      </c>
      <c r="AF4881">
        <f t="shared" si="283"/>
        <v>1.0000980164452451</v>
      </c>
    </row>
    <row r="4882" spans="27:32" x14ac:dyDescent="0.25">
      <c r="AA4882" s="7"/>
      <c r="AB4882" s="7"/>
      <c r="AC4882" s="7"/>
      <c r="AD4882">
        <f t="shared" si="282"/>
        <v>9.7580000000006464E-3</v>
      </c>
      <c r="AE4882">
        <f t="shared" si="281"/>
        <v>1.0000226265667131</v>
      </c>
      <c r="AF4882">
        <f t="shared" si="283"/>
        <v>1.0000854311111353</v>
      </c>
    </row>
    <row r="4883" spans="27:32" x14ac:dyDescent="0.25">
      <c r="AA4883" s="7"/>
      <c r="AB4883" s="7"/>
      <c r="AC4883" s="7"/>
      <c r="AD4883">
        <f t="shared" si="282"/>
        <v>9.7600000000006466E-3</v>
      </c>
      <c r="AE4883">
        <f t="shared" si="281"/>
        <v>1.0000089552876674</v>
      </c>
      <c r="AF4883">
        <f t="shared" si="283"/>
        <v>1.0000728744583678</v>
      </c>
    </row>
    <row r="4884" spans="27:32" x14ac:dyDescent="0.25">
      <c r="AA4884" s="7"/>
      <c r="AB4884" s="7"/>
      <c r="AC4884" s="7"/>
      <c r="AD4884">
        <f t="shared" si="282"/>
        <v>9.7620000000006469E-3</v>
      </c>
      <c r="AE4884">
        <f t="shared" si="281"/>
        <v>0.99999531797205643</v>
      </c>
      <c r="AF4884">
        <f t="shared" si="283"/>
        <v>1.0000603469083671</v>
      </c>
    </row>
    <row r="4885" spans="27:32" x14ac:dyDescent="0.25">
      <c r="AA4885" s="7"/>
      <c r="AB4885" s="7"/>
      <c r="AC4885" s="7"/>
      <c r="AD4885">
        <f t="shared" si="282"/>
        <v>9.7640000000006472E-3</v>
      </c>
      <c r="AE4885">
        <f t="shared" si="281"/>
        <v>0.99998171507232991</v>
      </c>
      <c r="AF4885">
        <f t="shared" si="283"/>
        <v>1.0000478488803384</v>
      </c>
    </row>
    <row r="4886" spans="27:32" x14ac:dyDescent="0.25">
      <c r="AA4886" s="7"/>
      <c r="AB4886" s="7"/>
      <c r="AC4886" s="7"/>
      <c r="AD4886">
        <f t="shared" si="282"/>
        <v>9.7660000000006474E-3</v>
      </c>
      <c r="AE4886">
        <f t="shared" si="281"/>
        <v>0.99996814703844494</v>
      </c>
      <c r="AF4886">
        <f t="shared" si="283"/>
        <v>1.0000353807912574</v>
      </c>
    </row>
    <row r="4887" spans="27:32" x14ac:dyDescent="0.25">
      <c r="AA4887" s="7"/>
      <c r="AB4887" s="7"/>
      <c r="AC4887" s="7"/>
      <c r="AD4887">
        <f t="shared" si="282"/>
        <v>9.7680000000006477E-3</v>
      </c>
      <c r="AE4887">
        <f t="shared" si="281"/>
        <v>0.99995461431785426</v>
      </c>
      <c r="AF4887">
        <f t="shared" si="283"/>
        <v>1.0000229430558591</v>
      </c>
    </row>
    <row r="4888" spans="27:32" x14ac:dyDescent="0.25">
      <c r="AA4888" s="7"/>
      <c r="AB4888" s="7"/>
      <c r="AC4888" s="7"/>
      <c r="AD4888">
        <f t="shared" si="282"/>
        <v>9.770000000000648E-3</v>
      </c>
      <c r="AE4888">
        <f t="shared" si="281"/>
        <v>0.99994111735549507</v>
      </c>
      <c r="AF4888">
        <f t="shared" si="283"/>
        <v>1.0000105360866274</v>
      </c>
    </row>
    <row r="4889" spans="27:32" x14ac:dyDescent="0.25">
      <c r="AA4889" s="7"/>
      <c r="AB4889" s="7"/>
      <c r="AC4889" s="7"/>
      <c r="AD4889">
        <f t="shared" si="282"/>
        <v>9.7720000000006482E-3</v>
      </c>
      <c r="AE4889">
        <f t="shared" si="281"/>
        <v>0.99992765659377791</v>
      </c>
      <c r="AF4889">
        <f t="shared" si="283"/>
        <v>0.99999816029378397</v>
      </c>
    </row>
    <row r="4890" spans="27:32" x14ac:dyDescent="0.25">
      <c r="AA4890" s="7"/>
      <c r="AB4890" s="7"/>
      <c r="AC4890" s="7"/>
      <c r="AD4890">
        <f t="shared" si="282"/>
        <v>9.7740000000006485E-3</v>
      </c>
      <c r="AE4890">
        <f t="shared" si="281"/>
        <v>0.9999142324725756</v>
      </c>
      <c r="AF4890">
        <f t="shared" si="283"/>
        <v>0.99998581608527859</v>
      </c>
    </row>
    <row r="4891" spans="27:32" x14ac:dyDescent="0.25">
      <c r="AA4891" s="7"/>
      <c r="AB4891" s="7"/>
      <c r="AC4891" s="7"/>
      <c r="AD4891">
        <f t="shared" si="282"/>
        <v>9.7760000000006488E-3</v>
      </c>
      <c r="AE4891">
        <f t="shared" si="281"/>
        <v>0.99990084542921198</v>
      </c>
      <c r="AF4891">
        <f t="shared" si="283"/>
        <v>0.99997350386677863</v>
      </c>
    </row>
    <row r="4892" spans="27:32" x14ac:dyDescent="0.25">
      <c r="AA4892" s="7"/>
      <c r="AB4892" s="7"/>
      <c r="AC4892" s="7"/>
      <c r="AD4892">
        <f t="shared" si="282"/>
        <v>9.778000000000649E-3</v>
      </c>
      <c r="AE4892">
        <f t="shared" si="281"/>
        <v>0.99988749589845116</v>
      </c>
      <c r="AF4892">
        <f t="shared" si="283"/>
        <v>0.99996122404165866</v>
      </c>
    </row>
    <row r="4893" spans="27:32" x14ac:dyDescent="0.25">
      <c r="AA4893" s="7"/>
      <c r="AB4893" s="7"/>
      <c r="AC4893" s="7"/>
      <c r="AD4893">
        <f t="shared" si="282"/>
        <v>9.7800000000006493E-3</v>
      </c>
      <c r="AE4893">
        <f t="shared" si="281"/>
        <v>0.99987418431248709</v>
      </c>
      <c r="AF4893">
        <f t="shared" si="283"/>
        <v>0.99994897701099072</v>
      </c>
    </row>
    <row r="4894" spans="27:32" x14ac:dyDescent="0.25">
      <c r="AA4894" s="7"/>
      <c r="AB4894" s="7"/>
      <c r="AC4894" s="7"/>
      <c r="AD4894">
        <f t="shared" si="282"/>
        <v>9.7820000000006496E-3</v>
      </c>
      <c r="AE4894">
        <f t="shared" si="281"/>
        <v>0.99986091110093256</v>
      </c>
      <c r="AF4894">
        <f t="shared" si="283"/>
        <v>0.99993676317353419</v>
      </c>
    </row>
    <row r="4895" spans="27:32" x14ac:dyDescent="0.25">
      <c r="AA4895" s="7"/>
      <c r="AB4895" s="7"/>
      <c r="AC4895" s="7"/>
      <c r="AD4895">
        <f t="shared" si="282"/>
        <v>9.7840000000006498E-3</v>
      </c>
      <c r="AE4895">
        <f t="shared" si="281"/>
        <v>0.99984767669080898</v>
      </c>
      <c r="AF4895">
        <f t="shared" si="283"/>
        <v>0.99992458292572606</v>
      </c>
    </row>
    <row r="4896" spans="27:32" x14ac:dyDescent="0.25">
      <c r="AA4896" s="7"/>
      <c r="AB4896" s="7"/>
      <c r="AC4896" s="7"/>
      <c r="AD4896">
        <f t="shared" si="282"/>
        <v>9.7860000000006501E-3</v>
      </c>
      <c r="AE4896">
        <f t="shared" si="281"/>
        <v>0.99983448150653609</v>
      </c>
      <c r="AF4896">
        <f t="shared" si="283"/>
        <v>0.99991243666167084</v>
      </c>
    </row>
    <row r="4897" spans="27:32" x14ac:dyDescent="0.25">
      <c r="AA4897" s="7"/>
      <c r="AB4897" s="7"/>
      <c r="AC4897" s="7"/>
      <c r="AD4897">
        <f t="shared" si="282"/>
        <v>9.7880000000006503E-3</v>
      </c>
      <c r="AE4897">
        <f t="shared" si="281"/>
        <v>0.99982132596992146</v>
      </c>
      <c r="AF4897">
        <f t="shared" si="283"/>
        <v>0.99990032477313173</v>
      </c>
    </row>
    <row r="4898" spans="27:32" x14ac:dyDescent="0.25">
      <c r="AA4898" s="7"/>
      <c r="AB4898" s="7"/>
      <c r="AC4898" s="7"/>
      <c r="AD4898">
        <f t="shared" si="282"/>
        <v>9.7900000000006506E-3</v>
      </c>
      <c r="AE4898">
        <f t="shared" si="281"/>
        <v>0.99980821050015067</v>
      </c>
      <c r="AF4898">
        <f t="shared" si="283"/>
        <v>0.99988824764952078</v>
      </c>
    </row>
    <row r="4899" spans="27:32" x14ac:dyDescent="0.25">
      <c r="AA4899" s="7"/>
      <c r="AB4899" s="7"/>
      <c r="AC4899" s="7"/>
      <c r="AD4899">
        <f t="shared" si="282"/>
        <v>9.7920000000006509E-3</v>
      </c>
      <c r="AE4899">
        <f t="shared" si="281"/>
        <v>0.99979513551377763</v>
      </c>
      <c r="AF4899">
        <f t="shared" si="283"/>
        <v>0.99987620567788915</v>
      </c>
    </row>
    <row r="4900" spans="27:32" x14ac:dyDescent="0.25">
      <c r="AA4900" s="7"/>
      <c r="AB4900" s="7"/>
      <c r="AC4900" s="7"/>
      <c r="AD4900">
        <f t="shared" si="282"/>
        <v>9.7940000000006511E-3</v>
      </c>
      <c r="AE4900">
        <f t="shared" si="281"/>
        <v>0.99978210142471391</v>
      </c>
      <c r="AF4900">
        <f t="shared" si="283"/>
        <v>0.99986419924291881</v>
      </c>
    </row>
    <row r="4901" spans="27:32" x14ac:dyDescent="0.25">
      <c r="AA4901" s="7"/>
      <c r="AB4901" s="7"/>
      <c r="AC4901" s="7"/>
      <c r="AD4901">
        <f t="shared" si="282"/>
        <v>9.7960000000006514E-3</v>
      </c>
      <c r="AE4901">
        <f t="shared" si="281"/>
        <v>0.99976910864422008</v>
      </c>
      <c r="AF4901">
        <f t="shared" si="283"/>
        <v>0.99985222872691226</v>
      </c>
    </row>
    <row r="4902" spans="27:32" x14ac:dyDescent="0.25">
      <c r="AA4902" s="7"/>
      <c r="AB4902" s="7"/>
      <c r="AC4902" s="7"/>
      <c r="AD4902">
        <f t="shared" si="282"/>
        <v>9.7980000000006517E-3</v>
      </c>
      <c r="AE4902">
        <f t="shared" si="281"/>
        <v>0.9997561575808952</v>
      </c>
      <c r="AF4902">
        <f t="shared" si="283"/>
        <v>0.99984029450978473</v>
      </c>
    </row>
    <row r="4903" spans="27:32" x14ac:dyDescent="0.25">
      <c r="AA4903" s="7"/>
      <c r="AB4903" s="7"/>
      <c r="AC4903" s="7"/>
      <c r="AD4903">
        <f t="shared" si="282"/>
        <v>9.8000000000006519E-3</v>
      </c>
      <c r="AE4903">
        <f t="shared" si="281"/>
        <v>0.99974324864066832</v>
      </c>
      <c r="AF4903">
        <f t="shared" si="283"/>
        <v>0.99982839696905434</v>
      </c>
    </row>
    <row r="4904" spans="27:32" x14ac:dyDescent="0.25">
      <c r="AA4904" s="7"/>
      <c r="AB4904" s="7"/>
      <c r="AC4904" s="7"/>
      <c r="AD4904">
        <f t="shared" si="282"/>
        <v>9.8020000000006522E-3</v>
      </c>
      <c r="AE4904">
        <f t="shared" si="281"/>
        <v>0.99973038222678823</v>
      </c>
      <c r="AF4904">
        <f t="shared" si="283"/>
        <v>0.99981653647983393</v>
      </c>
    </row>
    <row r="4905" spans="27:32" x14ac:dyDescent="0.25">
      <c r="AA4905" s="7"/>
      <c r="AB4905" s="7"/>
      <c r="AC4905" s="7"/>
      <c r="AD4905">
        <f t="shared" si="282"/>
        <v>9.8040000000006525E-3</v>
      </c>
      <c r="AE4905">
        <f t="shared" si="281"/>
        <v>0.99971755873981516</v>
      </c>
      <c r="AF4905">
        <f t="shared" si="283"/>
        <v>0.99980471341482202</v>
      </c>
    </row>
    <row r="4906" spans="27:32" x14ac:dyDescent="0.25">
      <c r="AA4906" s="7"/>
      <c r="AB4906" s="7"/>
      <c r="AC4906" s="7"/>
      <c r="AD4906">
        <f t="shared" si="282"/>
        <v>9.8060000000006527E-3</v>
      </c>
      <c r="AE4906">
        <f t="shared" si="281"/>
        <v>0.99970477857761109</v>
      </c>
      <c r="AF4906">
        <f t="shared" si="283"/>
        <v>0.99979292814429477</v>
      </c>
    </row>
    <row r="4907" spans="27:32" x14ac:dyDescent="0.25">
      <c r="AA4907" s="7"/>
      <c r="AB4907" s="7"/>
      <c r="AC4907" s="7"/>
      <c r="AD4907">
        <f t="shared" si="282"/>
        <v>9.808000000000653E-3</v>
      </c>
      <c r="AE4907">
        <f t="shared" si="281"/>
        <v>0.99969204213533114</v>
      </c>
      <c r="AF4907">
        <f t="shared" si="283"/>
        <v>0.99978118103609681</v>
      </c>
    </row>
    <row r="4908" spans="27:32" x14ac:dyDescent="0.25">
      <c r="AA4908" s="7"/>
      <c r="AB4908" s="7"/>
      <c r="AC4908" s="7"/>
      <c r="AD4908">
        <f t="shared" si="282"/>
        <v>9.8100000000006533E-3</v>
      </c>
      <c r="AE4908">
        <f t="shared" si="281"/>
        <v>0.99967934980541462</v>
      </c>
      <c r="AF4908">
        <f t="shared" si="283"/>
        <v>0.99976947245563375</v>
      </c>
    </row>
    <row r="4909" spans="27:32" x14ac:dyDescent="0.25">
      <c r="AA4909" s="7"/>
      <c r="AB4909" s="7"/>
      <c r="AC4909" s="7"/>
      <c r="AD4909">
        <f t="shared" si="282"/>
        <v>9.8120000000006535E-3</v>
      </c>
      <c r="AE4909">
        <f t="shared" si="281"/>
        <v>0.99966670197757679</v>
      </c>
      <c r="AF4909">
        <f t="shared" si="283"/>
        <v>0.99975780276586335</v>
      </c>
    </row>
    <row r="4910" spans="27:32" x14ac:dyDescent="0.25">
      <c r="AA4910" s="7"/>
      <c r="AB4910" s="7"/>
      <c r="AC4910" s="7"/>
      <c r="AD4910">
        <f t="shared" si="282"/>
        <v>9.8140000000006538E-3</v>
      </c>
      <c r="AE4910">
        <f t="shared" si="281"/>
        <v>0.99965409903879976</v>
      </c>
      <c r="AF4910">
        <f t="shared" si="283"/>
        <v>0.99974617232728802</v>
      </c>
    </row>
    <row r="4911" spans="27:32" x14ac:dyDescent="0.25">
      <c r="AA4911" s="7"/>
      <c r="AB4911" s="7"/>
      <c r="AC4911" s="7"/>
      <c r="AD4911">
        <f t="shared" si="282"/>
        <v>9.8160000000006541E-3</v>
      </c>
      <c r="AE4911">
        <f t="shared" si="281"/>
        <v>0.99964154137332428</v>
      </c>
      <c r="AF4911">
        <f t="shared" si="283"/>
        <v>0.99973458149794647</v>
      </c>
    </row>
    <row r="4912" spans="27:32" x14ac:dyDescent="0.25">
      <c r="AA4912" s="7"/>
      <c r="AB4912" s="7"/>
      <c r="AC4912" s="7"/>
      <c r="AD4912">
        <f t="shared" si="282"/>
        <v>9.8180000000006543E-3</v>
      </c>
      <c r="AE4912">
        <f t="shared" si="281"/>
        <v>0.99962902936264175</v>
      </c>
      <c r="AF4912">
        <f t="shared" si="283"/>
        <v>0.99972303063340595</v>
      </c>
    </row>
    <row r="4913" spans="27:32" x14ac:dyDescent="0.25">
      <c r="AA4913" s="7"/>
      <c r="AB4913" s="7"/>
      <c r="AC4913" s="7"/>
      <c r="AD4913">
        <f t="shared" si="282"/>
        <v>9.8200000000006546E-3</v>
      </c>
      <c r="AE4913">
        <f t="shared" si="281"/>
        <v>0.99961656338548577</v>
      </c>
      <c r="AF4913">
        <f t="shared" si="283"/>
        <v>0.99971152008675479</v>
      </c>
    </row>
    <row r="4914" spans="27:32" x14ac:dyDescent="0.25">
      <c r="AA4914" s="7"/>
      <c r="AB4914" s="7"/>
      <c r="AC4914" s="7"/>
      <c r="AD4914">
        <f t="shared" si="282"/>
        <v>9.8220000000006549E-3</v>
      </c>
      <c r="AE4914">
        <f t="shared" si="281"/>
        <v>0.99960414381782436</v>
      </c>
      <c r="AF4914">
        <f t="shared" si="283"/>
        <v>0.99970005020859443</v>
      </c>
    </row>
    <row r="4915" spans="27:32" x14ac:dyDescent="0.25">
      <c r="AA4915" s="7"/>
      <c r="AB4915" s="7"/>
      <c r="AC4915" s="7"/>
      <c r="AD4915">
        <f t="shared" si="282"/>
        <v>9.8240000000006551E-3</v>
      </c>
      <c r="AE4915">
        <f t="shared" si="281"/>
        <v>0.99959177103285168</v>
      </c>
      <c r="AF4915">
        <f t="shared" si="283"/>
        <v>0.9996886213470324</v>
      </c>
    </row>
    <row r="4916" spans="27:32" x14ac:dyDescent="0.25">
      <c r="AA4916" s="7"/>
      <c r="AB4916" s="7"/>
      <c r="AC4916" s="7"/>
      <c r="AD4916">
        <f t="shared" si="282"/>
        <v>9.8260000000006554E-3</v>
      </c>
      <c r="AE4916">
        <f t="shared" si="281"/>
        <v>0.99957944540098076</v>
      </c>
      <c r="AF4916">
        <f t="shared" si="283"/>
        <v>0.9996772338476746</v>
      </c>
    </row>
    <row r="4917" spans="27:32" x14ac:dyDescent="0.25">
      <c r="AA4917" s="7"/>
      <c r="AB4917" s="7"/>
      <c r="AC4917" s="7"/>
      <c r="AD4917">
        <f t="shared" si="282"/>
        <v>9.8280000000006557E-3</v>
      </c>
      <c r="AE4917">
        <f t="shared" si="281"/>
        <v>0.99956716728983563</v>
      </c>
      <c r="AF4917">
        <f t="shared" si="283"/>
        <v>0.99966588805361811</v>
      </c>
    </row>
    <row r="4918" spans="27:32" x14ac:dyDescent="0.25">
      <c r="AA4918" s="7"/>
      <c r="AB4918" s="7"/>
      <c r="AC4918" s="7"/>
      <c r="AD4918">
        <f t="shared" si="282"/>
        <v>9.8300000000006559E-3</v>
      </c>
      <c r="AE4918">
        <f t="shared" si="281"/>
        <v>0.99955493706424381</v>
      </c>
      <c r="AF4918">
        <f t="shared" si="283"/>
        <v>0.99965458430544429</v>
      </c>
    </row>
    <row r="4919" spans="27:32" x14ac:dyDescent="0.25">
      <c r="AA4919" s="7"/>
      <c r="AB4919" s="7"/>
      <c r="AC4919" s="7"/>
      <c r="AD4919">
        <f t="shared" si="282"/>
        <v>9.8320000000006562E-3</v>
      </c>
      <c r="AE4919">
        <f t="shared" si="281"/>
        <v>0.99954275508622903</v>
      </c>
      <c r="AF4919">
        <f t="shared" si="283"/>
        <v>0.99964332294121161</v>
      </c>
    </row>
    <row r="4920" spans="27:32" x14ac:dyDescent="0.25">
      <c r="AA4920" s="7"/>
      <c r="AB4920" s="7"/>
      <c r="AC4920" s="7"/>
      <c r="AD4920">
        <f t="shared" si="282"/>
        <v>9.8340000000006565E-3</v>
      </c>
      <c r="AE4920">
        <f t="shared" si="281"/>
        <v>0.99953062171500395</v>
      </c>
      <c r="AF4920">
        <f t="shared" si="283"/>
        <v>0.99963210429644878</v>
      </c>
    </row>
    <row r="4921" spans="27:32" x14ac:dyDescent="0.25">
      <c r="AA4921" s="7"/>
      <c r="AB4921" s="7"/>
      <c r="AC4921" s="7"/>
      <c r="AD4921">
        <f t="shared" si="282"/>
        <v>9.8360000000006567E-3</v>
      </c>
      <c r="AE4921">
        <f t="shared" si="281"/>
        <v>0.99951853730696305</v>
      </c>
      <c r="AF4921">
        <f t="shared" si="283"/>
        <v>0.99962092870414754</v>
      </c>
    </row>
    <row r="4922" spans="27:32" x14ac:dyDescent="0.25">
      <c r="AA4922" s="7"/>
      <c r="AB4922" s="7"/>
      <c r="AC4922" s="7"/>
      <c r="AD4922">
        <f t="shared" si="282"/>
        <v>9.838000000000657E-3</v>
      </c>
      <c r="AE4922">
        <f t="shared" si="281"/>
        <v>0.99950650221567572</v>
      </c>
      <c r="AF4922">
        <f t="shared" si="283"/>
        <v>0.99960979649475679</v>
      </c>
    </row>
    <row r="4923" spans="27:32" x14ac:dyDescent="0.25">
      <c r="AA4923" s="7"/>
      <c r="AB4923" s="7"/>
      <c r="AC4923" s="7"/>
      <c r="AD4923">
        <f t="shared" si="282"/>
        <v>9.8400000000006572E-3</v>
      </c>
      <c r="AE4923">
        <f t="shared" si="281"/>
        <v>0.99949451679187917</v>
      </c>
      <c r="AF4923">
        <f t="shared" si="283"/>
        <v>0.99959870799617578</v>
      </c>
    </row>
    <row r="4924" spans="27:32" x14ac:dyDescent="0.25">
      <c r="AA4924" s="7"/>
      <c r="AB4924" s="7"/>
      <c r="AC4924" s="7"/>
      <c r="AD4924">
        <f t="shared" si="282"/>
        <v>9.8420000000006575E-3</v>
      </c>
      <c r="AE4924">
        <f t="shared" si="281"/>
        <v>0.99948258138347224</v>
      </c>
      <c r="AF4924">
        <f t="shared" si="283"/>
        <v>0.99958766353374751</v>
      </c>
    </row>
    <row r="4925" spans="27:32" x14ac:dyDescent="0.25">
      <c r="AA4925" s="7"/>
      <c r="AB4925" s="7"/>
      <c r="AC4925" s="7"/>
      <c r="AD4925">
        <f t="shared" si="282"/>
        <v>9.8440000000006578E-3</v>
      </c>
      <c r="AE4925">
        <f t="shared" si="281"/>
        <v>0.999470696335508</v>
      </c>
      <c r="AF4925">
        <f t="shared" si="283"/>
        <v>0.99957666343025242</v>
      </c>
    </row>
    <row r="4926" spans="27:32" x14ac:dyDescent="0.25">
      <c r="AA4926" s="7"/>
      <c r="AB4926" s="7"/>
      <c r="AC4926" s="7"/>
      <c r="AD4926">
        <f t="shared" si="282"/>
        <v>9.846000000000658E-3</v>
      </c>
      <c r="AE4926">
        <f t="shared" si="281"/>
        <v>0.99945886199018819</v>
      </c>
      <c r="AF4926">
        <f t="shared" si="283"/>
        <v>0.9995657080059025</v>
      </c>
    </row>
    <row r="4927" spans="27:32" x14ac:dyDescent="0.25">
      <c r="AA4927" s="7"/>
      <c r="AB4927" s="7"/>
      <c r="AC4927" s="7"/>
      <c r="AD4927">
        <f t="shared" si="282"/>
        <v>9.8480000000006583E-3</v>
      </c>
      <c r="AE4927">
        <f t="shared" si="281"/>
        <v>0.99944707868685612</v>
      </c>
      <c r="AF4927">
        <f t="shared" si="283"/>
        <v>0.99955479757833499</v>
      </c>
    </row>
    <row r="4928" spans="27:32" x14ac:dyDescent="0.25">
      <c r="AA4928" s="7"/>
      <c r="AB4928" s="7"/>
      <c r="AC4928" s="7"/>
      <c r="AD4928">
        <f t="shared" si="282"/>
        <v>9.8500000000006586E-3</v>
      </c>
      <c r="AE4928">
        <f t="shared" si="281"/>
        <v>0.99943534676199097</v>
      </c>
      <c r="AF4928">
        <f t="shared" si="283"/>
        <v>0.99954393246260631</v>
      </c>
    </row>
    <row r="4929" spans="27:32" x14ac:dyDescent="0.25">
      <c r="AA4929" s="7"/>
      <c r="AB4929" s="7"/>
      <c r="AC4929" s="7"/>
      <c r="AD4929">
        <f t="shared" si="282"/>
        <v>9.8520000000006588E-3</v>
      </c>
      <c r="AE4929">
        <f t="shared" si="281"/>
        <v>0.99942366654920145</v>
      </c>
      <c r="AF4929">
        <f t="shared" si="283"/>
        <v>0.99953311297118641</v>
      </c>
    </row>
    <row r="4930" spans="27:32" x14ac:dyDescent="0.25">
      <c r="AA4930" s="7"/>
      <c r="AB4930" s="7"/>
      <c r="AC4930" s="7"/>
      <c r="AD4930">
        <f t="shared" si="282"/>
        <v>9.8540000000006591E-3</v>
      </c>
      <c r="AE4930">
        <f t="shared" si="281"/>
        <v>0.99941203837921988</v>
      </c>
      <c r="AF4930">
        <f t="shared" si="283"/>
        <v>0.99952233941395285</v>
      </c>
    </row>
    <row r="4931" spans="27:32" x14ac:dyDescent="0.25">
      <c r="AA4931" s="7"/>
      <c r="AB4931" s="7"/>
      <c r="AC4931" s="7"/>
      <c r="AD4931">
        <f t="shared" si="282"/>
        <v>9.8560000000006594E-3</v>
      </c>
      <c r="AE4931">
        <f t="shared" ref="AE4931:AE4994" si="284">2*ZL*EXP((-NL*AD4931)/(2*NQ))*(SIN((AD4931*SQRT(4*NK*NQ-NL^2))/(2*NQ))/SQRT(4*NK*NQ-NL^2))-NL*ZK*EXP((-NL*AD4931)/(2*NQ))*(SIN((AD4931*SQRT(4*NK*NQ-NL^2))/(2*NQ))/(NK*SQRT(4*NK*NQ-NL^2)))-ZQ*(NL/NQ)*EXP((-NL*AD4931)/(2*NQ))*(SIN((AD4931*SQRT(4*NK*NQ-NL^2))/(2*NQ))/SQRT(4*NK*NQ-NL^2))+ZQ*EXP((-NL*AD4931)/(2*NQ))*(COS((AD4931*SQRT(4*NK*NQ-NL^2))/(2*NQ))/NQ)-ZK*EXP((-NL*AD4931)/(2*NQ))*(COS((AD4931*SQRT(4*NK*NQ-NL^2))/(2*NQ))/NK)+ZK/NK</f>
        <v>0.99940046257989668</v>
      </c>
      <c r="AF4931">
        <f t="shared" si="283"/>
        <v>0.99951161209818595</v>
      </c>
    </row>
    <row r="4932" spans="27:32" x14ac:dyDescent="0.25">
      <c r="AA4932" s="7"/>
      <c r="AB4932" s="7"/>
      <c r="AC4932" s="7"/>
      <c r="AD4932">
        <f t="shared" ref="AD4932:AD4995" si="285">AD4931+t_MAX/5000</f>
        <v>9.8580000000006596E-3</v>
      </c>
      <c r="AE4932">
        <f t="shared" si="284"/>
        <v>0.99938893947619412</v>
      </c>
      <c r="AF4932">
        <f t="shared" si="283"/>
        <v>0.99950093132856221</v>
      </c>
    </row>
    <row r="4933" spans="27:32" x14ac:dyDescent="0.25">
      <c r="AA4933" s="7"/>
      <c r="AB4933" s="7"/>
      <c r="AC4933" s="7"/>
      <c r="AD4933">
        <f t="shared" si="285"/>
        <v>9.8600000000006599E-3</v>
      </c>
      <c r="AE4933">
        <f t="shared" si="284"/>
        <v>0.99937746939018124</v>
      </c>
      <c r="AF4933">
        <f t="shared" ref="AF4933:AF4996" si="286">(1*(ZQ/TA_SIM^2+ZL/TA_SIM+ZK)-1*(2*ZQ/TA_SIM^2+ZL/TA_SIM)+1*(ZQ/TA_SIM^2)+AF4932*(2*NQ/TA_SIM^2+NL/TA_SIM)-AF4931*(NQ/TA_SIM^2))/(NQ/TA_SIM^2+NL/TA_SIM+NK)</f>
        <v>0.99949029740714967</v>
      </c>
    </row>
    <row r="4934" spans="27:32" x14ac:dyDescent="0.25">
      <c r="AA4934" s="7"/>
      <c r="AB4934" s="7"/>
      <c r="AC4934" s="7"/>
      <c r="AD4934">
        <f t="shared" si="285"/>
        <v>9.8620000000006602E-3</v>
      </c>
      <c r="AE4934">
        <f t="shared" si="284"/>
        <v>0.99936605264102796</v>
      </c>
      <c r="AF4934">
        <f t="shared" si="286"/>
        <v>0.99947971063340246</v>
      </c>
    </row>
    <row r="4935" spans="27:32" x14ac:dyDescent="0.25">
      <c r="AA4935" s="7"/>
      <c r="AB4935" s="7"/>
      <c r="AC4935" s="7"/>
      <c r="AD4935">
        <f t="shared" si="285"/>
        <v>9.8640000000006604E-3</v>
      </c>
      <c r="AE4935">
        <f t="shared" si="284"/>
        <v>0.99935468954500051</v>
      </c>
      <c r="AF4935">
        <f t="shared" si="286"/>
        <v>0.99946917130415558</v>
      </c>
    </row>
    <row r="4936" spans="27:32" x14ac:dyDescent="0.25">
      <c r="AA4936" s="7"/>
      <c r="AB4936" s="7"/>
      <c r="AC4936" s="7"/>
      <c r="AD4936">
        <f t="shared" si="285"/>
        <v>9.8660000000006607E-3</v>
      </c>
      <c r="AE4936">
        <f t="shared" si="284"/>
        <v>0.99934338041545534</v>
      </c>
      <c r="AF4936">
        <f t="shared" si="286"/>
        <v>0.9994586797136199</v>
      </c>
    </row>
    <row r="4937" spans="27:32" x14ac:dyDescent="0.25">
      <c r="AA4937" s="7"/>
      <c r="AB4937" s="7"/>
      <c r="AC4937" s="7"/>
      <c r="AD4937">
        <f t="shared" si="285"/>
        <v>9.868000000000661E-3</v>
      </c>
      <c r="AE4937">
        <f t="shared" si="284"/>
        <v>0.99933212556283479</v>
      </c>
      <c r="AF4937">
        <f t="shared" si="286"/>
        <v>0.99944823615337741</v>
      </c>
    </row>
    <row r="4938" spans="27:32" x14ac:dyDescent="0.25">
      <c r="AA4938" s="7"/>
      <c r="AB4938" s="7"/>
      <c r="AC4938" s="7"/>
      <c r="AD4938">
        <f t="shared" si="285"/>
        <v>9.8700000000006612E-3</v>
      </c>
      <c r="AE4938">
        <f t="shared" si="284"/>
        <v>0.99932092529466165</v>
      </c>
      <c r="AF4938">
        <f t="shared" si="286"/>
        <v>0.9994378409123762</v>
      </c>
    </row>
    <row r="4939" spans="27:32" x14ac:dyDescent="0.25">
      <c r="AA4939" s="7"/>
      <c r="AB4939" s="7"/>
      <c r="AC4939" s="7"/>
      <c r="AD4939">
        <f t="shared" si="285"/>
        <v>9.8720000000006615E-3</v>
      </c>
      <c r="AE4939">
        <f t="shared" si="284"/>
        <v>0.99930977991553482</v>
      </c>
      <c r="AF4939">
        <f t="shared" si="286"/>
        <v>0.99942749427692612</v>
      </c>
    </row>
    <row r="4940" spans="27:32" x14ac:dyDescent="0.25">
      <c r="AA4940" s="7"/>
      <c r="AB4940" s="7"/>
      <c r="AC4940" s="7"/>
      <c r="AD4940">
        <f t="shared" si="285"/>
        <v>9.8740000000006618E-3</v>
      </c>
      <c r="AE4940">
        <f t="shared" si="284"/>
        <v>0.99929868972712421</v>
      </c>
      <c r="AF4940">
        <f t="shared" si="286"/>
        <v>0.99941719653069372</v>
      </c>
    </row>
    <row r="4941" spans="27:32" x14ac:dyDescent="0.25">
      <c r="AA4941" s="7"/>
      <c r="AB4941" s="7"/>
      <c r="AC4941" s="7"/>
      <c r="AD4941">
        <f t="shared" si="285"/>
        <v>9.876000000000662E-3</v>
      </c>
      <c r="AE4941">
        <f t="shared" si="284"/>
        <v>0.99928765502816663</v>
      </c>
      <c r="AF4941">
        <f t="shared" si="286"/>
        <v>0.99940694795469853</v>
      </c>
    </row>
    <row r="4942" spans="27:32" x14ac:dyDescent="0.25">
      <c r="AA4942" s="7"/>
      <c r="AB4942" s="7"/>
      <c r="AC4942" s="7"/>
      <c r="AD4942">
        <f t="shared" si="285"/>
        <v>9.8780000000006623E-3</v>
      </c>
      <c r="AE4942">
        <f t="shared" si="284"/>
        <v>0.99927667611446092</v>
      </c>
      <c r="AF4942">
        <f t="shared" si="286"/>
        <v>0.99939674882730789</v>
      </c>
    </row>
    <row r="4943" spans="27:32" x14ac:dyDescent="0.25">
      <c r="AA4943" s="7"/>
      <c r="AB4943" s="7"/>
      <c r="AC4943" s="7"/>
      <c r="AD4943">
        <f t="shared" si="285"/>
        <v>9.8800000000006626E-3</v>
      </c>
      <c r="AE4943">
        <f t="shared" si="284"/>
        <v>0.99926575327886413</v>
      </c>
      <c r="AF4943">
        <f t="shared" si="286"/>
        <v>0.99938659942423325</v>
      </c>
    </row>
    <row r="4944" spans="27:32" x14ac:dyDescent="0.25">
      <c r="AA4944" s="7"/>
      <c r="AB4944" s="7"/>
      <c r="AC4944" s="7"/>
      <c r="AD4944">
        <f t="shared" si="285"/>
        <v>9.8820000000006628E-3</v>
      </c>
      <c r="AE4944">
        <f t="shared" si="284"/>
        <v>0.99925488681128682</v>
      </c>
      <c r="AF4944">
        <f t="shared" si="286"/>
        <v>0.99937650001852618</v>
      </c>
    </row>
    <row r="4945" spans="27:32" x14ac:dyDescent="0.25">
      <c r="AA4945" s="7"/>
      <c r="AB4945" s="7"/>
      <c r="AC4945" s="7"/>
      <c r="AD4945">
        <f t="shared" si="285"/>
        <v>9.8840000000006631E-3</v>
      </c>
      <c r="AE4945">
        <f t="shared" si="284"/>
        <v>0.99924407699868967</v>
      </c>
      <c r="AF4945">
        <f t="shared" si="286"/>
        <v>0.99936645088057396</v>
      </c>
    </row>
    <row r="4946" spans="27:32" x14ac:dyDescent="0.25">
      <c r="AA4946" s="7"/>
      <c r="AB4946" s="7"/>
      <c r="AC4946" s="7"/>
      <c r="AD4946">
        <f t="shared" si="285"/>
        <v>9.8860000000006634E-3</v>
      </c>
      <c r="AE4946">
        <f t="shared" si="284"/>
        <v>0.99923332412507881</v>
      </c>
      <c r="AF4946">
        <f t="shared" si="286"/>
        <v>0.99935645227809622</v>
      </c>
    </row>
    <row r="4947" spans="27:32" x14ac:dyDescent="0.25">
      <c r="AA4947" s="7"/>
      <c r="AB4947" s="7"/>
      <c r="AC4947" s="7"/>
      <c r="AD4947">
        <f t="shared" si="285"/>
        <v>9.8880000000006636E-3</v>
      </c>
      <c r="AE4947">
        <f t="shared" si="284"/>
        <v>0.99922262847150289</v>
      </c>
      <c r="AF4947">
        <f t="shared" si="286"/>
        <v>0.99934650447614082</v>
      </c>
    </row>
    <row r="4948" spans="27:32" x14ac:dyDescent="0.25">
      <c r="AA4948" s="7"/>
      <c r="AB4948" s="7"/>
      <c r="AC4948" s="7"/>
      <c r="AD4948">
        <f t="shared" si="285"/>
        <v>9.8900000000006639E-3</v>
      </c>
      <c r="AE4948">
        <f t="shared" si="284"/>
        <v>0.99921199031604857</v>
      </c>
      <c r="AF4948">
        <f t="shared" si="286"/>
        <v>0.99933660773708022</v>
      </c>
    </row>
    <row r="4949" spans="27:32" x14ac:dyDescent="0.25">
      <c r="AA4949" s="7"/>
      <c r="AB4949" s="7"/>
      <c r="AC4949" s="7"/>
      <c r="AD4949">
        <f t="shared" si="285"/>
        <v>9.8920000000006642E-3</v>
      </c>
      <c r="AE4949">
        <f t="shared" si="284"/>
        <v>0.99920140993383777</v>
      </c>
      <c r="AF4949">
        <f t="shared" si="286"/>
        <v>0.99932676232060813</v>
      </c>
    </row>
    <row r="4950" spans="27:32" x14ac:dyDescent="0.25">
      <c r="AA4950" s="7"/>
      <c r="AB4950" s="7"/>
      <c r="AC4950" s="7"/>
      <c r="AD4950">
        <f t="shared" si="285"/>
        <v>9.8940000000006644E-3</v>
      </c>
      <c r="AE4950">
        <f t="shared" si="284"/>
        <v>0.99919088759702357</v>
      </c>
      <c r="AF4950">
        <f t="shared" si="286"/>
        <v>0.99931696848373608</v>
      </c>
    </row>
    <row r="4951" spans="27:32" x14ac:dyDescent="0.25">
      <c r="AA4951" s="7"/>
      <c r="AB4951" s="7"/>
      <c r="AC4951" s="7"/>
      <c r="AD4951">
        <f t="shared" si="285"/>
        <v>9.8960000000006647E-3</v>
      </c>
      <c r="AE4951">
        <f t="shared" si="284"/>
        <v>0.99918042357478754</v>
      </c>
      <c r="AF4951">
        <f t="shared" si="286"/>
        <v>0.99930722648079007</v>
      </c>
    </row>
    <row r="4952" spans="27:32" x14ac:dyDescent="0.25">
      <c r="AA4952" s="7"/>
      <c r="AB4952" s="7"/>
      <c r="AC4952" s="7"/>
      <c r="AD4952">
        <f t="shared" si="285"/>
        <v>9.8980000000006649E-3</v>
      </c>
      <c r="AE4952">
        <f t="shared" si="284"/>
        <v>0.99917001813333606</v>
      </c>
      <c r="AF4952">
        <f t="shared" si="286"/>
        <v>0.99929753656340736</v>
      </c>
    </row>
    <row r="4953" spans="27:32" x14ac:dyDescent="0.25">
      <c r="AA4953" s="7"/>
      <c r="AB4953" s="7"/>
      <c r="AC4953" s="7"/>
      <c r="AD4953">
        <f t="shared" si="285"/>
        <v>9.9000000000006652E-3</v>
      </c>
      <c r="AE4953">
        <f t="shared" si="284"/>
        <v>0.9991596715358978</v>
      </c>
      <c r="AF4953">
        <f t="shared" si="286"/>
        <v>0.99928789898053361</v>
      </c>
    </row>
    <row r="4954" spans="27:32" x14ac:dyDescent="0.25">
      <c r="AA4954" s="7"/>
      <c r="AB4954" s="7"/>
      <c r="AC4954" s="7"/>
      <c r="AD4954">
        <f t="shared" si="285"/>
        <v>9.9020000000006655E-3</v>
      </c>
      <c r="AE4954">
        <f t="shared" si="284"/>
        <v>0.99914938404272025</v>
      </c>
      <c r="AF4954">
        <f t="shared" si="286"/>
        <v>0.99927831397841971</v>
      </c>
    </row>
    <row r="4955" spans="27:32" x14ac:dyDescent="0.25">
      <c r="AA4955" s="7"/>
      <c r="AB4955" s="7"/>
      <c r="AC4955" s="7"/>
      <c r="AD4955">
        <f t="shared" si="285"/>
        <v>9.9040000000006657E-3</v>
      </c>
      <c r="AE4955">
        <f t="shared" si="284"/>
        <v>0.9991391559110675</v>
      </c>
      <c r="AF4955">
        <f t="shared" si="286"/>
        <v>0.99926878180061873</v>
      </c>
    </row>
    <row r="4956" spans="27:32" x14ac:dyDescent="0.25">
      <c r="AA4956" s="7"/>
      <c r="AB4956" s="7"/>
      <c r="AC4956" s="7"/>
      <c r="AD4956">
        <f t="shared" si="285"/>
        <v>9.906000000000666E-3</v>
      </c>
      <c r="AE4956">
        <f t="shared" si="284"/>
        <v>0.99912898739521716</v>
      </c>
      <c r="AF4956">
        <f t="shared" si="286"/>
        <v>0.99925930268798391</v>
      </c>
    </row>
    <row r="4957" spans="27:32" x14ac:dyDescent="0.25">
      <c r="AA4957" s="7"/>
      <c r="AB4957" s="7"/>
      <c r="AC4957" s="7"/>
      <c r="AD4957">
        <f t="shared" si="285"/>
        <v>9.9080000000006663E-3</v>
      </c>
      <c r="AE4957">
        <f t="shared" si="284"/>
        <v>0.99911887874645811</v>
      </c>
      <c r="AF4957">
        <f t="shared" si="286"/>
        <v>0.99924987687866529</v>
      </c>
    </row>
    <row r="4958" spans="27:32" x14ac:dyDescent="0.25">
      <c r="AA4958" s="7"/>
      <c r="AB4958" s="7"/>
      <c r="AC4958" s="7"/>
      <c r="AD4958">
        <f t="shared" si="285"/>
        <v>9.9100000000006665E-3</v>
      </c>
      <c r="AE4958">
        <f t="shared" si="284"/>
        <v>0.99910883021308794</v>
      </c>
      <c r="AF4958">
        <f t="shared" si="286"/>
        <v>0.99924050460810787</v>
      </c>
    </row>
    <row r="4959" spans="27:32" x14ac:dyDescent="0.25">
      <c r="AA4959" s="7"/>
      <c r="AB4959" s="7"/>
      <c r="AC4959" s="7"/>
      <c r="AD4959">
        <f t="shared" si="285"/>
        <v>9.9120000000006668E-3</v>
      </c>
      <c r="AE4959">
        <f t="shared" si="284"/>
        <v>0.99909884204041055</v>
      </c>
      <c r="AF4959">
        <f t="shared" si="286"/>
        <v>0.9992311861090486</v>
      </c>
    </row>
    <row r="4960" spans="27:32" x14ac:dyDescent="0.25">
      <c r="AA4960" s="7"/>
      <c r="AB4960" s="7"/>
      <c r="AC4960" s="7"/>
      <c r="AD4960">
        <f t="shared" si="285"/>
        <v>9.9140000000006671E-3</v>
      </c>
      <c r="AE4960">
        <f t="shared" si="284"/>
        <v>0.99908891447073456</v>
      </c>
      <c r="AF4960">
        <f t="shared" si="286"/>
        <v>0.99922192161151457</v>
      </c>
    </row>
    <row r="4961" spans="27:32" x14ac:dyDescent="0.25">
      <c r="AA4961" s="7"/>
      <c r="AB4961" s="7"/>
      <c r="AC4961" s="7"/>
      <c r="AD4961">
        <f t="shared" si="285"/>
        <v>9.9160000000006673E-3</v>
      </c>
      <c r="AE4961">
        <f t="shared" si="284"/>
        <v>0.99907904774337031</v>
      </c>
      <c r="AF4961">
        <f t="shared" si="286"/>
        <v>0.99921271134282064</v>
      </c>
    </row>
    <row r="4962" spans="27:32" x14ac:dyDescent="0.25">
      <c r="AA4962" s="7"/>
      <c r="AB4962" s="7"/>
      <c r="AC4962" s="7"/>
      <c r="AD4962">
        <f t="shared" si="285"/>
        <v>9.9180000000006676E-3</v>
      </c>
      <c r="AE4962">
        <f t="shared" si="284"/>
        <v>0.99906924209462911</v>
      </c>
      <c r="AF4962">
        <f t="shared" si="286"/>
        <v>0.99920355552756757</v>
      </c>
    </row>
    <row r="4963" spans="27:32" x14ac:dyDescent="0.25">
      <c r="AA4963" s="7"/>
      <c r="AB4963" s="7"/>
      <c r="AC4963" s="7"/>
      <c r="AD4963">
        <f t="shared" si="285"/>
        <v>9.9200000000006679E-3</v>
      </c>
      <c r="AE4963">
        <f t="shared" si="284"/>
        <v>0.99905949775782033</v>
      </c>
      <c r="AF4963">
        <f t="shared" si="286"/>
        <v>0.99919445438763999</v>
      </c>
    </row>
    <row r="4964" spans="27:32" x14ac:dyDescent="0.25">
      <c r="AA4964" s="7"/>
      <c r="AB4964" s="7"/>
      <c r="AC4964" s="7"/>
      <c r="AD4964">
        <f t="shared" si="285"/>
        <v>9.9220000000006681E-3</v>
      </c>
      <c r="AE4964">
        <f t="shared" si="284"/>
        <v>0.99904981496325063</v>
      </c>
      <c r="AF4964">
        <f t="shared" si="286"/>
        <v>0.99918540814220425</v>
      </c>
    </row>
    <row r="4965" spans="27:32" x14ac:dyDescent="0.25">
      <c r="AA4965" s="7"/>
      <c r="AB4965" s="7"/>
      <c r="AC4965" s="7"/>
      <c r="AD4965">
        <f t="shared" si="285"/>
        <v>9.9240000000006684E-3</v>
      </c>
      <c r="AE4965">
        <f t="shared" si="284"/>
        <v>0.99904019393822185</v>
      </c>
      <c r="AF4965">
        <f t="shared" si="286"/>
        <v>0.99917641700770732</v>
      </c>
    </row>
    <row r="4966" spans="27:32" x14ac:dyDescent="0.25">
      <c r="AA4966" s="7"/>
      <c r="AB4966" s="7"/>
      <c r="AC4966" s="7"/>
      <c r="AD4966">
        <f t="shared" si="285"/>
        <v>9.9260000000006687E-3</v>
      </c>
      <c r="AE4966">
        <f t="shared" si="284"/>
        <v>0.9990306349070297</v>
      </c>
      <c r="AF4966">
        <f t="shared" si="286"/>
        <v>0.9991674811978748</v>
      </c>
    </row>
    <row r="4967" spans="27:32" x14ac:dyDescent="0.25">
      <c r="AA4967" s="7"/>
      <c r="AB4967" s="7"/>
      <c r="AC4967" s="7"/>
      <c r="AD4967">
        <f t="shared" si="285"/>
        <v>9.9280000000006689E-3</v>
      </c>
      <c r="AE4967">
        <f t="shared" si="284"/>
        <v>0.99902113809096282</v>
      </c>
      <c r="AF4967">
        <f t="shared" si="286"/>
        <v>0.99915860092370956</v>
      </c>
    </row>
    <row r="4968" spans="27:32" x14ac:dyDescent="0.25">
      <c r="AA4968" s="7"/>
      <c r="AB4968" s="7"/>
      <c r="AC4968" s="7"/>
      <c r="AD4968">
        <f t="shared" si="285"/>
        <v>9.9300000000006692E-3</v>
      </c>
      <c r="AE4968">
        <f t="shared" si="284"/>
        <v>0.99901170370830117</v>
      </c>
      <c r="AF4968">
        <f t="shared" si="286"/>
        <v>0.99914977639349034</v>
      </c>
    </row>
    <row r="4969" spans="27:32" x14ac:dyDescent="0.25">
      <c r="AA4969" s="7"/>
      <c r="AB4969" s="7"/>
      <c r="AC4969" s="7"/>
      <c r="AD4969">
        <f t="shared" si="285"/>
        <v>9.9320000000006695E-3</v>
      </c>
      <c r="AE4969">
        <f t="shared" si="284"/>
        <v>0.99900233197431498</v>
      </c>
      <c r="AF4969">
        <f t="shared" si="286"/>
        <v>0.99914100781277027</v>
      </c>
    </row>
    <row r="4970" spans="27:32" x14ac:dyDescent="0.25">
      <c r="AA4970" s="7"/>
      <c r="AB4970" s="7"/>
      <c r="AC4970" s="7"/>
      <c r="AD4970">
        <f t="shared" si="285"/>
        <v>9.9340000000006697E-3</v>
      </c>
      <c r="AE4970">
        <f t="shared" si="284"/>
        <v>0.99899302310126414</v>
      </c>
      <c r="AF4970">
        <f t="shared" si="286"/>
        <v>0.99913229538437609</v>
      </c>
    </row>
    <row r="4971" spans="27:32" x14ac:dyDescent="0.25">
      <c r="AA4971" s="7"/>
      <c r="AB4971" s="7"/>
      <c r="AC4971" s="7"/>
      <c r="AD4971">
        <f t="shared" si="285"/>
        <v>9.93600000000067E-3</v>
      </c>
      <c r="AE4971">
        <f t="shared" si="284"/>
        <v>0.99898377729839738</v>
      </c>
      <c r="AF4971">
        <f t="shared" si="286"/>
        <v>0.99912363930840675</v>
      </c>
    </row>
    <row r="4972" spans="27:32" x14ac:dyDescent="0.25">
      <c r="AA4972" s="7"/>
      <c r="AB4972" s="7"/>
      <c r="AC4972" s="7"/>
      <c r="AD4972">
        <f t="shared" si="285"/>
        <v>9.9380000000006703E-3</v>
      </c>
      <c r="AE4972">
        <f t="shared" si="284"/>
        <v>0.99897459477195105</v>
      </c>
      <c r="AF4972">
        <f t="shared" si="286"/>
        <v>0.99911503978223293</v>
      </c>
    </row>
    <row r="4973" spans="27:32" x14ac:dyDescent="0.25">
      <c r="AA4973" s="7"/>
      <c r="AB4973" s="7"/>
      <c r="AC4973" s="7"/>
      <c r="AD4973">
        <f t="shared" si="285"/>
        <v>9.9400000000006705E-3</v>
      </c>
      <c r="AE4973">
        <f t="shared" si="284"/>
        <v>0.99896547572514927</v>
      </c>
      <c r="AF4973">
        <f t="shared" si="286"/>
        <v>0.9991064970004957</v>
      </c>
    </row>
    <row r="4974" spans="27:32" x14ac:dyDescent="0.25">
      <c r="AA4974" s="7"/>
      <c r="AB4974" s="7"/>
      <c r="AC4974" s="7"/>
      <c r="AD4974">
        <f t="shared" si="285"/>
        <v>9.9420000000006708E-3</v>
      </c>
      <c r="AE4974">
        <f t="shared" si="284"/>
        <v>0.99895642035820276</v>
      </c>
      <c r="AF4974">
        <f t="shared" si="286"/>
        <v>0.99909801115510632</v>
      </c>
    </row>
    <row r="4975" spans="27:32" x14ac:dyDescent="0.25">
      <c r="AA4975" s="7"/>
      <c r="AB4975" s="7"/>
      <c r="AC4975" s="7"/>
      <c r="AD4975">
        <f t="shared" si="285"/>
        <v>9.9440000000006711E-3</v>
      </c>
      <c r="AE4975">
        <f t="shared" si="284"/>
        <v>0.99894742886830912</v>
      </c>
      <c r="AF4975">
        <f t="shared" si="286"/>
        <v>0.99908958243524526</v>
      </c>
    </row>
    <row r="4976" spans="27:32" x14ac:dyDescent="0.25">
      <c r="AA4976" s="7"/>
      <c r="AB4976" s="7"/>
      <c r="AC4976" s="7"/>
      <c r="AD4976">
        <f t="shared" si="285"/>
        <v>9.9460000000006713E-3</v>
      </c>
      <c r="AE4976">
        <f t="shared" si="284"/>
        <v>0.99893850144965235</v>
      </c>
      <c r="AF4976">
        <f t="shared" si="286"/>
        <v>0.99908121102736169</v>
      </c>
    </row>
    <row r="4977" spans="27:32" x14ac:dyDescent="0.25">
      <c r="AA4977" s="7"/>
      <c r="AB4977" s="7"/>
      <c r="AC4977" s="7"/>
      <c r="AD4977">
        <f t="shared" si="285"/>
        <v>9.9480000000006716E-3</v>
      </c>
      <c r="AE4977">
        <f t="shared" si="284"/>
        <v>0.99892963829340264</v>
      </c>
      <c r="AF4977">
        <f t="shared" si="286"/>
        <v>0.99907289711517322</v>
      </c>
    </row>
    <row r="4978" spans="27:32" x14ac:dyDescent="0.25">
      <c r="AA4978" s="7"/>
      <c r="AB4978" s="7"/>
      <c r="AC4978" s="7"/>
      <c r="AD4978">
        <f t="shared" si="285"/>
        <v>9.9500000000006718E-3</v>
      </c>
      <c r="AE4978">
        <f t="shared" si="284"/>
        <v>0.99892083958771682</v>
      </c>
      <c r="AF4978">
        <f t="shared" si="286"/>
        <v>0.99906464087966562</v>
      </c>
    </row>
    <row r="4979" spans="27:32" x14ac:dyDescent="0.25">
      <c r="AA4979" s="7"/>
      <c r="AB4979" s="7"/>
      <c r="AC4979" s="7"/>
      <c r="AD4979">
        <f t="shared" si="285"/>
        <v>9.9520000000006721E-3</v>
      </c>
      <c r="AE4979">
        <f t="shared" si="284"/>
        <v>0.9989121055177379</v>
      </c>
      <c r="AF4979">
        <f t="shared" si="286"/>
        <v>0.99905644249909253</v>
      </c>
    </row>
    <row r="4980" spans="27:32" x14ac:dyDescent="0.25">
      <c r="AA4980" s="7"/>
      <c r="AB4980" s="7"/>
      <c r="AC4980" s="7"/>
      <c r="AD4980">
        <f t="shared" si="285"/>
        <v>9.9540000000006724E-3</v>
      </c>
      <c r="AE4980">
        <f t="shared" si="284"/>
        <v>0.99890343626559575</v>
      </c>
      <c r="AF4980">
        <f t="shared" si="286"/>
        <v>0.99904830214897566</v>
      </c>
    </row>
    <row r="4981" spans="27:32" x14ac:dyDescent="0.25">
      <c r="AA4981" s="7"/>
      <c r="AB4981" s="7"/>
      <c r="AC4981" s="7"/>
      <c r="AD4981">
        <f t="shared" si="285"/>
        <v>9.9560000000006726E-3</v>
      </c>
      <c r="AE4981">
        <f t="shared" si="284"/>
        <v>0.99889483201040752</v>
      </c>
      <c r="AF4981">
        <f t="shared" si="286"/>
        <v>0.99904022000210491</v>
      </c>
    </row>
    <row r="4982" spans="27:32" x14ac:dyDescent="0.25">
      <c r="AA4982" s="7"/>
      <c r="AB4982" s="7"/>
      <c r="AC4982" s="7"/>
      <c r="AD4982">
        <f t="shared" si="285"/>
        <v>9.9580000000006729E-3</v>
      </c>
      <c r="AE4982">
        <f t="shared" si="284"/>
        <v>0.99888629292827791</v>
      </c>
      <c r="AF4982">
        <f t="shared" si="286"/>
        <v>0.99903219622853801</v>
      </c>
    </row>
    <row r="4983" spans="27:32" x14ac:dyDescent="0.25">
      <c r="AA4983" s="7"/>
      <c r="AB4983" s="7"/>
      <c r="AC4983" s="7"/>
      <c r="AD4983">
        <f t="shared" si="285"/>
        <v>9.9600000000006732E-3</v>
      </c>
      <c r="AE4983">
        <f t="shared" si="284"/>
        <v>0.9988778191922999</v>
      </c>
      <c r="AF4983">
        <f t="shared" si="286"/>
        <v>0.99902423099560111</v>
      </c>
    </row>
    <row r="4984" spans="27:32" x14ac:dyDescent="0.25">
      <c r="AA4984" s="7"/>
      <c r="AB4984" s="7"/>
      <c r="AC4984" s="7"/>
      <c r="AD4984">
        <f t="shared" si="285"/>
        <v>9.9620000000006734E-3</v>
      </c>
      <c r="AE4984">
        <f t="shared" si="284"/>
        <v>0.99886941097255544</v>
      </c>
      <c r="AF4984">
        <f t="shared" si="286"/>
        <v>0.99901632446788913</v>
      </c>
    </row>
    <row r="4985" spans="27:32" x14ac:dyDescent="0.25">
      <c r="AA4985" s="7"/>
      <c r="AB4985" s="7"/>
      <c r="AC4985" s="7"/>
      <c r="AD4985">
        <f t="shared" si="285"/>
        <v>9.9640000000006737E-3</v>
      </c>
      <c r="AE4985">
        <f t="shared" si="284"/>
        <v>0.99886106843611633</v>
      </c>
      <c r="AF4985">
        <f t="shared" si="286"/>
        <v>0.99900847680726612</v>
      </c>
    </row>
    <row r="4986" spans="27:32" x14ac:dyDescent="0.25">
      <c r="AA4986" s="7"/>
      <c r="AB4986" s="7"/>
      <c r="AC4986" s="7"/>
      <c r="AD4986">
        <f t="shared" si="285"/>
        <v>9.966000000000674E-3</v>
      </c>
      <c r="AE4986">
        <f t="shared" si="284"/>
        <v>0.99885279174704533</v>
      </c>
      <c r="AF4986">
        <f t="shared" si="286"/>
        <v>0.9990006881728658</v>
      </c>
    </row>
    <row r="4987" spans="27:32" x14ac:dyDescent="0.25">
      <c r="AA4987" s="7"/>
      <c r="AB4987" s="7"/>
      <c r="AC4987" s="7"/>
      <c r="AD4987">
        <f t="shared" si="285"/>
        <v>9.9680000000006742E-3</v>
      </c>
      <c r="AE4987">
        <f t="shared" si="284"/>
        <v>0.99884458106639684</v>
      </c>
      <c r="AF4987">
        <f t="shared" si="286"/>
        <v>0.99899295872109251</v>
      </c>
    </row>
    <row r="4988" spans="27:32" x14ac:dyDescent="0.25">
      <c r="AA4988" s="7"/>
      <c r="AB4988" s="7"/>
      <c r="AC4988" s="7"/>
      <c r="AD4988">
        <f t="shared" si="285"/>
        <v>9.9700000000006745E-3</v>
      </c>
      <c r="AE4988">
        <f t="shared" si="284"/>
        <v>0.99883643655221854</v>
      </c>
      <c r="AF4988">
        <f t="shared" si="286"/>
        <v>0.99898528860562186</v>
      </c>
    </row>
    <row r="4989" spans="27:32" x14ac:dyDescent="0.25">
      <c r="AA4989" s="7"/>
      <c r="AB4989" s="7"/>
      <c r="AC4989" s="7"/>
      <c r="AD4989">
        <f t="shared" si="285"/>
        <v>9.9720000000006748E-3</v>
      </c>
      <c r="AE4989">
        <f t="shared" si="284"/>
        <v>0.99882835835955264</v>
      </c>
      <c r="AF4989">
        <f t="shared" si="286"/>
        <v>0.99897767797740167</v>
      </c>
    </row>
    <row r="4990" spans="27:32" x14ac:dyDescent="0.25">
      <c r="AA4990" s="7"/>
      <c r="AB4990" s="7"/>
      <c r="AC4990" s="7"/>
      <c r="AD4990">
        <f t="shared" si="285"/>
        <v>9.974000000000675E-3</v>
      </c>
      <c r="AE4990">
        <f t="shared" si="284"/>
        <v>0.99882034664043695</v>
      </c>
      <c r="AF4990">
        <f t="shared" si="286"/>
        <v>0.99897012698465282</v>
      </c>
    </row>
    <row r="4991" spans="27:32" x14ac:dyDescent="0.25">
      <c r="AA4991" s="7"/>
      <c r="AB4991" s="7"/>
      <c r="AC4991" s="7"/>
      <c r="AD4991">
        <f t="shared" si="285"/>
        <v>9.9760000000006753E-3</v>
      </c>
      <c r="AE4991">
        <f t="shared" si="284"/>
        <v>0.99881240154390694</v>
      </c>
      <c r="AF4991">
        <f t="shared" si="286"/>
        <v>0.99896263577287081</v>
      </c>
    </row>
    <row r="4992" spans="27:32" x14ac:dyDescent="0.25">
      <c r="AA4992" s="7"/>
      <c r="AB4992" s="7"/>
      <c r="AC4992" s="7"/>
      <c r="AD4992">
        <f t="shared" si="285"/>
        <v>9.9780000000006756E-3</v>
      </c>
      <c r="AE4992">
        <f t="shared" si="284"/>
        <v>0.99880452321599689</v>
      </c>
      <c r="AF4992">
        <f t="shared" si="286"/>
        <v>0.99895520448482622</v>
      </c>
    </row>
    <row r="4993" spans="27:32" x14ac:dyDescent="0.25">
      <c r="AA4993" s="7"/>
      <c r="AB4993" s="7"/>
      <c r="AC4993" s="7"/>
      <c r="AD4993">
        <f t="shared" si="285"/>
        <v>9.9800000000006758E-3</v>
      </c>
      <c r="AE4993">
        <f t="shared" si="284"/>
        <v>0.99879671179974205</v>
      </c>
      <c r="AF4993">
        <f t="shared" si="286"/>
        <v>0.99894783326056669</v>
      </c>
    </row>
    <row r="4994" spans="27:32" x14ac:dyDescent="0.25">
      <c r="AA4994" s="7"/>
      <c r="AB4994" s="7"/>
      <c r="AC4994" s="7"/>
      <c r="AD4994">
        <f t="shared" si="285"/>
        <v>9.9820000000006761E-3</v>
      </c>
      <c r="AE4994">
        <f t="shared" si="284"/>
        <v>0.99878896743518042</v>
      </c>
      <c r="AF4994">
        <f t="shared" si="286"/>
        <v>0.99894052223741781</v>
      </c>
    </row>
    <row r="4995" spans="27:32" x14ac:dyDescent="0.25">
      <c r="AA4995" s="7"/>
      <c r="AB4995" s="7"/>
      <c r="AC4995" s="7"/>
      <c r="AD4995">
        <f t="shared" si="285"/>
        <v>9.9840000000006764E-3</v>
      </c>
      <c r="AE4995">
        <f t="shared" ref="AE4995:AE5003" si="287">2*ZL*EXP((-NL*AD4995)/(2*NQ))*(SIN((AD4995*SQRT(4*NK*NQ-NL^2))/(2*NQ))/SQRT(4*NK*NQ-NL^2))-NL*ZK*EXP((-NL*AD4995)/(2*NQ))*(SIN((AD4995*SQRT(4*NK*NQ-NL^2))/(2*NQ))/(NK*SQRT(4*NK*NQ-NL^2)))-ZQ*(NL/NQ)*EXP((-NL*AD4995)/(2*NQ))*(SIN((AD4995*SQRT(4*NK*NQ-NL^2))/(2*NQ))/SQRT(4*NK*NQ-NL^2))+ZQ*EXP((-NL*AD4995)/(2*NQ))*(COS((AD4995*SQRT(4*NK*NQ-NL^2))/(2*NQ))/NQ)-ZK*EXP((-NL*AD4995)/(2*NQ))*(COS((AD4995*SQRT(4*NK*NQ-NL^2))/(2*NQ))/NK)+ZK/NK</f>
        <v>0.99878129025935458</v>
      </c>
      <c r="AF4995">
        <f t="shared" si="286"/>
        <v>0.99893327154998501</v>
      </c>
    </row>
    <row r="4996" spans="27:32" x14ac:dyDescent="0.25">
      <c r="AA4996" s="7"/>
      <c r="AB4996" s="7"/>
      <c r="AC4996" s="7"/>
      <c r="AD4996">
        <f t="shared" ref="AD4996:AD5003" si="288">AD4995+t_MAX/5000</f>
        <v>9.9860000000006766E-3</v>
      </c>
      <c r="AE4996">
        <f t="shared" si="287"/>
        <v>0.9987736804063142</v>
      </c>
      <c r="AF4996">
        <f t="shared" si="286"/>
        <v>0.99892608133015526</v>
      </c>
    </row>
    <row r="4997" spans="27:32" x14ac:dyDescent="0.25">
      <c r="AA4997" s="7"/>
      <c r="AB4997" s="7"/>
      <c r="AC4997" s="7"/>
      <c r="AD4997">
        <f t="shared" si="288"/>
        <v>9.9880000000006769E-3</v>
      </c>
      <c r="AE4997">
        <f t="shared" si="287"/>
        <v>0.99876613800711778</v>
      </c>
      <c r="AF4997">
        <f t="shared" ref="AF4997:AF5003" si="289">(1*(ZQ/TA_SIM^2+ZL/TA_SIM+ZK)-1*(2*ZQ/TA_SIM^2+ZL/TA_SIM)+1*(ZQ/TA_SIM^2)+AF4996*(2*NQ/TA_SIM^2+NL/TA_SIM)-AF4995*(NQ/TA_SIM^2))/(NQ/TA_SIM^2+NL/TA_SIM+NK)</f>
        <v>0.99891895170709866</v>
      </c>
    </row>
    <row r="4998" spans="27:32" x14ac:dyDescent="0.25">
      <c r="AA4998" s="7"/>
      <c r="AB4998" s="7"/>
      <c r="AC4998" s="7"/>
      <c r="AD4998">
        <f t="shared" si="288"/>
        <v>9.9900000000006772E-3</v>
      </c>
      <c r="AE4998">
        <f t="shared" si="287"/>
        <v>0.99875866318983542</v>
      </c>
      <c r="AF4998">
        <f t="shared" si="289"/>
        <v>0.99891188280726995</v>
      </c>
    </row>
    <row r="4999" spans="27:32" x14ac:dyDescent="0.25">
      <c r="AA4999" s="7"/>
      <c r="AB4999" s="7"/>
      <c r="AC4999" s="7"/>
      <c r="AD4999">
        <f t="shared" si="288"/>
        <v>9.9920000000006774E-3</v>
      </c>
      <c r="AE4999">
        <f t="shared" si="287"/>
        <v>0.99875125607955084</v>
      </c>
      <c r="AF4999">
        <f t="shared" si="289"/>
        <v>0.9989048747544107</v>
      </c>
    </row>
    <row r="5000" spans="27:32" x14ac:dyDescent="0.25">
      <c r="AA5000" s="7"/>
      <c r="AB5000" s="7"/>
      <c r="AC5000" s="7"/>
      <c r="AD5000">
        <f t="shared" si="288"/>
        <v>9.9940000000006777E-3</v>
      </c>
      <c r="AE5000">
        <f t="shared" si="287"/>
        <v>0.99874391679836438</v>
      </c>
      <c r="AF5000">
        <f t="shared" si="289"/>
        <v>0.99889792766955166</v>
      </c>
    </row>
    <row r="5001" spans="27:32" x14ac:dyDescent="0.25">
      <c r="AA5001" s="7"/>
      <c r="AB5001" s="7"/>
      <c r="AC5001" s="7"/>
      <c r="AD5001">
        <f t="shared" si="288"/>
        <v>9.996000000000678E-3</v>
      </c>
      <c r="AE5001">
        <f t="shared" si="287"/>
        <v>0.99873664546539542</v>
      </c>
      <c r="AF5001">
        <f t="shared" si="289"/>
        <v>0.9988910416710145</v>
      </c>
    </row>
    <row r="5002" spans="27:32" x14ac:dyDescent="0.25">
      <c r="AA5002" s="7"/>
      <c r="AB5002" s="7"/>
      <c r="AC5002" s="7"/>
      <c r="AD5002">
        <f t="shared" si="288"/>
        <v>9.9980000000006782E-3</v>
      </c>
      <c r="AE5002">
        <f t="shared" si="287"/>
        <v>0.99872944219678528</v>
      </c>
      <c r="AF5002">
        <f t="shared" si="289"/>
        <v>0.99888421687441409</v>
      </c>
    </row>
    <row r="5003" spans="27:32" x14ac:dyDescent="0.25">
      <c r="AA5003" s="7"/>
      <c r="AB5003" s="7"/>
      <c r="AC5003" s="7"/>
      <c r="AD5003">
        <f t="shared" si="288"/>
        <v>1.0000000000000678E-2</v>
      </c>
      <c r="AE5003">
        <f t="shared" si="287"/>
        <v>0.99872230710569998</v>
      </c>
      <c r="AF5003">
        <f t="shared" si="289"/>
        <v>0.99887745339266099</v>
      </c>
    </row>
  </sheetData>
  <mergeCells count="14">
    <mergeCell ref="E5:E6"/>
    <mergeCell ref="E7:E8"/>
    <mergeCell ref="B5:B8"/>
    <mergeCell ref="C5:C6"/>
    <mergeCell ref="C7:C8"/>
    <mergeCell ref="D5:D6"/>
    <mergeCell ref="D7:D8"/>
    <mergeCell ref="F5:F6"/>
    <mergeCell ref="F7:F8"/>
    <mergeCell ref="G5:G6"/>
    <mergeCell ref="G7:G8"/>
    <mergeCell ref="H5:H8"/>
    <mergeCell ref="I12:K12"/>
    <mergeCell ref="I13:K13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&amp;L&amp;"-,Fett"&amp;14Dokument-Titel&amp;"-,Standard"&amp;11
Blatt-Titel&amp;R&amp;G</oddHeader>
    <oddFooter>&amp;L&amp;F&amp;C&amp;P&amp;R&amp;D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14</xdr:col>
                    <xdr:colOff>266700</xdr:colOff>
                    <xdr:row>11</xdr:row>
                    <xdr:rowOff>19050</xdr:rowOff>
                  </from>
                  <to>
                    <xdr:col>14</xdr:col>
                    <xdr:colOff>485775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96C1FD-D81B-4B1D-A66D-A04510365B51}">
          <x14:formula1>
            <xm:f>PARAMETER!$B$34:$B$54</xm:f>
          </x14:formula1>
          <xm:sqref>I13:K13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PARAMETER</vt:lpstr>
      <vt:lpstr>MAIN</vt:lpstr>
      <vt:lpstr>_s</vt:lpstr>
      <vt:lpstr>f_MAX</vt:lpstr>
      <vt:lpstr>f_MIN</vt:lpstr>
      <vt:lpstr>f_MOT</vt:lpstr>
      <vt:lpstr>J_MOT</vt:lpstr>
      <vt:lpstr>KI_DR</vt:lpstr>
      <vt:lpstr>KI_SR</vt:lpstr>
      <vt:lpstr>KP_DR</vt:lpstr>
      <vt:lpstr>KP_SR</vt:lpstr>
      <vt:lpstr>KT_MOT</vt:lpstr>
      <vt:lpstr>L_MOT</vt:lpstr>
      <vt:lpstr>NK</vt:lpstr>
      <vt:lpstr>NL</vt:lpstr>
      <vt:lpstr>NQ</vt:lpstr>
      <vt:lpstr>PID_D</vt:lpstr>
      <vt:lpstr>PID_I</vt:lpstr>
      <vt:lpstr>PID_P</vt:lpstr>
      <vt:lpstr>PT1_FZ</vt:lpstr>
      <vt:lpstr>PT2_DAMP</vt:lpstr>
      <vt:lpstr>PT2_ZK</vt:lpstr>
      <vt:lpstr>R_MOT</vt:lpstr>
      <vt:lpstr>t_MAX</vt:lpstr>
      <vt:lpstr>T_MOT</vt:lpstr>
      <vt:lpstr>TA_SIM</vt:lpstr>
      <vt:lpstr>TE_DR</vt:lpstr>
      <vt:lpstr>TE_SR</vt:lpstr>
      <vt:lpstr>TN_DR</vt:lpstr>
      <vt:lpstr>TN_SR</vt:lpstr>
      <vt:lpstr>TT_DR</vt:lpstr>
      <vt:lpstr>TT_SR</vt:lpstr>
      <vt:lpstr>VS_DR</vt:lpstr>
      <vt:lpstr>VS_SR</vt:lpstr>
      <vt:lpstr>w_MAX</vt:lpstr>
      <vt:lpstr>w_MIN</vt:lpstr>
      <vt:lpstr>ZK</vt:lpstr>
      <vt:lpstr>ZL</vt:lpstr>
      <vt:lpstr>ZQ</vt:lpstr>
    </vt:vector>
  </TitlesOfParts>
  <Company>Name Ihrer Firma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Fetzner</dc:creator>
  <dc:description>Servoantriebstechnik.de</dc:description>
  <cp:lastModifiedBy>Roland Fetzner</cp:lastModifiedBy>
  <dcterms:created xsi:type="dcterms:W3CDTF">2016-08-07T17:39:30Z</dcterms:created>
  <dcterms:modified xsi:type="dcterms:W3CDTF">2023-09-25T19:18:18Z</dcterms:modified>
</cp:coreProperties>
</file>